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<sst xmlns="http://schemas.openxmlformats.org/spreadsheetml/2006/main" count="352" uniqueCount="109">
  <si>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</si>
  <si>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</si>
  <si>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</si>
  <si>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</si>
  <si>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</si>
  <si>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</si>
  <si>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</si>
  <si>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</si>
  <si>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вид расхо-дов</t>
  </si>
  <si>
    <t>под-раздел</t>
  </si>
  <si>
    <t>Раз-дел</t>
  </si>
  <si>
    <t>Программа развития и поддержки  малого предпринимательства в городе Архангельске на 2005-2008 годы</t>
  </si>
  <si>
    <t>213</t>
  </si>
  <si>
    <t>455</t>
  </si>
  <si>
    <t>целевая статья</t>
  </si>
  <si>
    <t>443</t>
  </si>
  <si>
    <t>10</t>
  </si>
  <si>
    <t>Городские целевые программы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</si>
  <si>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</si>
  <si>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</si>
  <si>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</si>
  <si>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</si>
  <si>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</si>
  <si>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</si>
  <si>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</si>
  <si>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</si>
  <si>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</si>
  <si>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</si>
  <si>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</si>
  <si>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</si>
  <si>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УПРАВЛЕНИЕ ПО ФИЗИЧЕСКОЙ КУЛЬТУРЕ И СПОРТУ</t>
  </si>
  <si>
    <t>ЗДРАВООХРАНЕНИЕ  И СПОРТ</t>
  </si>
  <si>
    <t xml:space="preserve">СПОРТ И ФИЗИЧЕСКАЯ  КУЛЬТУРА  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</si>
  <si>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</si>
  <si>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</si>
  <si>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</si>
  <si>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 xml:space="preserve"> за счет средств городского бюджета на 2006 год </t>
  </si>
  <si>
    <t>Программа "Развитие муниципального здравоохранения города Архангельска на 2006-2008 годы"</t>
  </si>
  <si>
    <t>ДЕПАРТАМЕНТ ЗДРАВООХРАНЕНИЯ И СОЦИАЛЬНОЙ ПОЛИТИКИ</t>
  </si>
  <si>
    <t>055</t>
  </si>
  <si>
    <t>02</t>
  </si>
  <si>
    <t>ЗДРАВООХРАНЕНИЕ</t>
  </si>
  <si>
    <t>УПРАВЛЕНИЕ СТРОИТЕЛЬСТВА И КАПИТАЛЬНОГО РЕМОНТА</t>
  </si>
  <si>
    <t>Строительство объектов для нужд отрасли</t>
  </si>
  <si>
    <t>Программа "Старшее  поколение  на  2005 - 2008  годы"</t>
  </si>
  <si>
    <t>СОЦИАЛЬНАЯ  ПОЛИТИКА</t>
  </si>
  <si>
    <t xml:space="preserve">ДЕПАРТАМЕНТ ОБРАЗОВАНИЯ </t>
  </si>
  <si>
    <t>07</t>
  </si>
  <si>
    <t>ОБРАЗОВАНИЕ</t>
  </si>
  <si>
    <t>Программа "Обеспечение беспрепятственного доступа инвалидов к муниципальным объектам социальной инфраструктуры" на 2004-2008 годы</t>
  </si>
  <si>
    <t>Программа "Социальные инвестиции" на 2004-2006 годы</t>
  </si>
  <si>
    <t>ДЕПАРТАМЕНТ ФИНАНСОВ И КАЗНАЧЕЙСКОГО ИСПОЛНЕНИЯ БЮДЖЕТА</t>
  </si>
  <si>
    <t>092</t>
  </si>
  <si>
    <t>СОЦИАЛЬНОЕ ОБСЛУЖИВАНИЕ НАСЕЛЕНИЯ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</si>
  <si>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</si>
  <si>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</si>
  <si>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</si>
  <si>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</si>
  <si>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</si>
  <si>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</si>
  <si>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</si>
  <si>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</si>
  <si>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</si>
  <si>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</si>
  <si>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</si>
  <si>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</si>
  <si>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</si>
  <si>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</si>
  <si>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</si>
  <si>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 xml:space="preserve">КОММУНАЛЬНОЕ   ХОЗЯЙСТВО </t>
  </si>
  <si>
    <t>811</t>
  </si>
  <si>
    <t>800</t>
  </si>
  <si>
    <t>366</t>
  </si>
  <si>
    <t>УПРАВЛЕНИЕ ТРАНСПОРТА И СВЯЗИ</t>
  </si>
  <si>
    <t>ТРАНСПОРТ</t>
  </si>
  <si>
    <t>Отдельные мероприятия по другим видам транспорта</t>
  </si>
  <si>
    <t>МОЛОДЕЖНАЯ ПОЛИТИКА И ОЗДОРОВЛЕНИЕ ДЕТЕЙ</t>
  </si>
  <si>
    <t>Проведение мероприятий для детей и молодежи</t>
  </si>
  <si>
    <t>447</t>
  </si>
  <si>
    <t>482</t>
  </si>
  <si>
    <t>Мероприятия в области социальной политики</t>
  </si>
  <si>
    <t>074</t>
  </si>
  <si>
    <t>103</t>
  </si>
  <si>
    <t>Программа "Модернизация наружного освещения города Архангельска на 2006-2008 годы"</t>
  </si>
  <si>
    <t>411</t>
  </si>
  <si>
    <t>Мероприятия в области коммунального хозяйства</t>
  </si>
  <si>
    <t>810</t>
  </si>
  <si>
    <t>УПРАВЛЕНИЕ ЖИЛИЩНО-КОММУНАЛЬНОГО ХОЗЯЙСТВА И ЭНЕРГЕТИКИ</t>
  </si>
  <si>
    <t>в т.ч.: пред-принима-тельская деятель-ность</t>
  </si>
  <si>
    <t>Программа "Семья и дети Архангельска на 2004-2006 годы"</t>
  </si>
  <si>
    <t xml:space="preserve">Программа "Молодежь  Архангельска  (2006 - 2008 годы)" 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</si>
  <si>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</si>
  <si>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"Повышение безопасности газоснабжения в жилищном фонде города Архангельска на 2005-2006 годы"</t>
  </si>
  <si>
    <t>Сумма,                               тыс. руб.</t>
  </si>
  <si>
    <t>Программа "Приоритетные направления развития культуры города Архангельска на 2006-2008 годы"</t>
  </si>
  <si>
    <t>Программа "Физкультура-здоровье-спорт" на 2006-2009 годы</t>
  </si>
  <si>
    <t xml:space="preserve">финансирование которых предусмотрено осуществлять </t>
  </si>
  <si>
    <t>Программа "Экология города Архангельска (2004 - 2006 годы)"</t>
  </si>
  <si>
    <t>от 21.12.2005  № 90</t>
  </si>
  <si>
    <t>Мероприятия в области жилищного хозяйства</t>
  </si>
  <si>
    <t>"ПРИЛОЖЕНИЕ № 9</t>
  </si>
  <si>
    <t>412</t>
  </si>
  <si>
    <t>Мероприятия по благоустройству городских и сельских поселений</t>
  </si>
  <si>
    <t>175</t>
  </si>
  <si>
    <t>Программа "Строительство, реконструкция и эксплуатация детских спортивных площадок"</t>
  </si>
  <si>
    <t>".</t>
  </si>
  <si>
    <t>Программа "Неотложные меры по совершенствованию скорой медицинской помощи населению города Архангельска" на 2004 - 2006 годы</t>
  </si>
  <si>
    <t>Программа "Развитие автомобильного пассажирского транспорта в городе Архангельске на 2006-2008 годы"</t>
  </si>
  <si>
    <t xml:space="preserve">          11. Приложение № 9 "Перечень городских целевых программ, финансирование которых предусмотрено осуществлять  за счет средств городского бюджета на 2006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</si>
</sst>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0"/>
    </font>
    <font>
      <b/>
      <sz val="12"/>
      <color indexed="46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 style="thin"/>
      <right style="thin"/>
      <top style="hair">
        <color indexed="63"/>
      </top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hair"/>
      <right style="hair">
        <color indexed="2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49" fontId="2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18" applyNumberFormat="1" applyFont="1" applyAlignment="1">
      <alignment vertical="center"/>
      <protection/>
    </xf>
    <xf numFmtId="49" fontId="0" fillId="0" borderId="0" xfId="0" applyNumberFormat="1" applyFont="1" applyAlignment="1">
      <alignment/>
    </xf>
    <xf numFmtId="0" fontId="0" fillId="0" borderId="0" xfId="18" applyFont="1" applyAlignment="1">
      <alignment horizontal="right"/>
      <protection/>
    </xf>
    <xf numFmtId="0" fontId="0" fillId="0" borderId="0" xfId="0" applyFont="1" applyAlignment="1">
      <alignment horizontal="right"/>
    </xf>
    <xf numFmtId="3" fontId="0" fillId="0" borderId="0" xfId="18" applyNumberFormat="1" applyFont="1" applyAlignment="1">
      <alignment horizontal="right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0" fontId="0" fillId="0" borderId="3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0" fillId="0" borderId="3" xfId="18" applyFont="1" applyBorder="1" applyAlignment="1">
      <alignment horizontal="center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vertical="center" wrapText="1"/>
      <protection/>
    </xf>
    <xf numFmtId="0" fontId="7" fillId="0" borderId="4" xfId="18" applyFont="1" applyFill="1" applyBorder="1" applyAlignment="1">
      <alignment horizontal="center"/>
      <protection/>
    </xf>
    <xf numFmtId="49" fontId="7" fillId="0" borderId="4" xfId="18" applyNumberFormat="1" applyFont="1" applyFill="1" applyBorder="1" applyAlignment="1">
      <alignment horizontal="center"/>
      <protection/>
    </xf>
    <xf numFmtId="0" fontId="0" fillId="0" borderId="5" xfId="18" applyFont="1" applyBorder="1" applyAlignment="1">
      <alignment horizontal="center" vertical="center"/>
      <protection/>
    </xf>
    <xf numFmtId="3" fontId="0" fillId="0" borderId="6" xfId="18" applyNumberFormat="1" applyFont="1" applyBorder="1" applyAlignment="1">
      <alignment horizontal="right"/>
      <protection/>
    </xf>
    <xf numFmtId="3" fontId="7" fillId="0" borderId="6" xfId="18" applyNumberFormat="1" applyFont="1" applyFill="1" applyBorder="1" applyAlignment="1">
      <alignment horizontal="right"/>
      <protection/>
    </xf>
    <xf numFmtId="3" fontId="7" fillId="0" borderId="6" xfId="18" applyNumberFormat="1" applyFont="1" applyBorder="1" applyAlignment="1">
      <alignment horizontal="right"/>
      <protection/>
    </xf>
    <xf numFmtId="0" fontId="8" fillId="0" borderId="7" xfId="18" applyFont="1" applyFill="1" applyBorder="1" applyAlignment="1">
      <alignment horizontal="center"/>
      <protection/>
    </xf>
    <xf numFmtId="49" fontId="8" fillId="0" borderId="7" xfId="18" applyNumberFormat="1" applyFont="1" applyFill="1" applyBorder="1" applyAlignment="1">
      <alignment horizontal="center" vertical="center" wrapText="1"/>
      <protection/>
    </xf>
    <xf numFmtId="49" fontId="8" fillId="0" borderId="8" xfId="18" applyNumberFormat="1" applyFont="1" applyFill="1" applyBorder="1" applyAlignment="1">
      <alignment horizontal="center" vertical="center" wrapText="1"/>
      <protection/>
    </xf>
    <xf numFmtId="3" fontId="0" fillId="0" borderId="9" xfId="18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" fillId="0" borderId="11" xfId="18" applyFont="1" applyBorder="1" applyAlignment="1">
      <alignment horizontal="center" vertical="center"/>
      <protection/>
    </xf>
    <xf numFmtId="0" fontId="0" fillId="0" borderId="12" xfId="18" applyFont="1" applyBorder="1" applyAlignment="1">
      <alignment horizontal="center" vertical="center"/>
      <protection/>
    </xf>
    <xf numFmtId="49" fontId="7" fillId="0" borderId="13" xfId="18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49" fontId="2" fillId="0" borderId="0" xfId="18" applyNumberFormat="1" applyFont="1" applyAlignment="1">
      <alignment horizontal="left" vertical="center" indent="1"/>
      <protection/>
    </xf>
    <xf numFmtId="0" fontId="0" fillId="0" borderId="15" xfId="18" applyFont="1" applyBorder="1" applyAlignment="1">
      <alignment horizontal="center" vertical="center"/>
      <protection/>
    </xf>
    <xf numFmtId="3" fontId="0" fillId="0" borderId="16" xfId="18" applyNumberFormat="1" applyFont="1" applyBorder="1" applyAlignment="1">
      <alignment horizontal="right"/>
      <protection/>
    </xf>
    <xf numFmtId="0" fontId="7" fillId="0" borderId="15" xfId="18" applyFont="1" applyBorder="1" applyAlignment="1">
      <alignment horizontal="center" vertical="center"/>
      <protection/>
    </xf>
    <xf numFmtId="3" fontId="7" fillId="0" borderId="16" xfId="18" applyNumberFormat="1" applyFont="1" applyBorder="1" applyAlignment="1">
      <alignment horizontal="right"/>
      <protection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/>
    </xf>
    <xf numFmtId="49" fontId="3" fillId="0" borderId="0" xfId="18" applyNumberFormat="1" applyFont="1" applyAlignment="1">
      <alignment horizontal="left" vertical="center"/>
      <protection/>
    </xf>
    <xf numFmtId="0" fontId="0" fillId="0" borderId="4" xfId="18" applyFont="1" applyFill="1" applyBorder="1" applyAlignment="1">
      <alignment horizontal="center"/>
      <protection/>
    </xf>
    <xf numFmtId="0" fontId="0" fillId="0" borderId="4" xfId="18" applyFont="1" applyFill="1" applyBorder="1" applyAlignment="1">
      <alignment horizontal="center"/>
      <protection/>
    </xf>
    <xf numFmtId="0" fontId="0" fillId="0" borderId="17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49" fontId="4" fillId="0" borderId="18" xfId="18" applyNumberFormat="1" applyFont="1" applyFill="1" applyBorder="1" applyAlignment="1">
      <alignment horizontal="center" vertical="top" wrapText="1"/>
      <protection/>
    </xf>
    <xf numFmtId="49" fontId="4" fillId="0" borderId="19" xfId="18" applyNumberFormat="1" applyFont="1" applyFill="1" applyBorder="1" applyAlignment="1">
      <alignment horizontal="center" vertical="top" wrapText="1"/>
      <protection/>
    </xf>
    <xf numFmtId="0" fontId="4" fillId="0" borderId="20" xfId="18" applyFont="1" applyFill="1" applyBorder="1" applyAlignment="1">
      <alignment horizontal="center" vertical="center" wrapText="1"/>
      <protection/>
    </xf>
    <xf numFmtId="0" fontId="4" fillId="0" borderId="20" xfId="18" applyFont="1" applyFill="1" applyBorder="1" applyAlignment="1">
      <alignment horizontal="center"/>
      <protection/>
    </xf>
    <xf numFmtId="49" fontId="4" fillId="0" borderId="20" xfId="18" applyNumberFormat="1" applyFont="1" applyFill="1" applyBorder="1" applyAlignment="1">
      <alignment horizontal="center" vertical="center" wrapText="1"/>
      <protection/>
    </xf>
    <xf numFmtId="49" fontId="4" fillId="0" borderId="21" xfId="18" applyNumberFormat="1" applyFont="1" applyFill="1" applyBorder="1" applyAlignment="1">
      <alignment horizontal="center" vertical="center"/>
      <protection/>
    </xf>
    <xf numFmtId="0" fontId="4" fillId="0" borderId="22" xfId="18" applyFont="1" applyFill="1" applyBorder="1" applyAlignment="1">
      <alignment horizontal="center"/>
      <protection/>
    </xf>
    <xf numFmtId="49" fontId="4" fillId="0" borderId="22" xfId="18" applyNumberFormat="1" applyFont="1" applyFill="1" applyBorder="1" applyAlignment="1">
      <alignment horizontal="center" vertical="center" wrapText="1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24" xfId="18" applyFont="1" applyFill="1" applyBorder="1" applyAlignment="1">
      <alignment horizontal="center" vertical="center" wrapText="1"/>
      <protection/>
    </xf>
    <xf numFmtId="0" fontId="0" fillId="0" borderId="24" xfId="18" applyFont="1" applyFill="1" applyBorder="1" applyAlignment="1">
      <alignment horizontal="center" vertical="center"/>
      <protection/>
    </xf>
    <xf numFmtId="49" fontId="0" fillId="0" borderId="24" xfId="18" applyNumberFormat="1" applyFont="1" applyFill="1" applyBorder="1" applyAlignment="1">
      <alignment horizontal="center" vertical="center"/>
      <protection/>
    </xf>
    <xf numFmtId="49" fontId="0" fillId="0" borderId="25" xfId="18" applyNumberFormat="1" applyFont="1" applyFill="1" applyBorder="1" applyAlignment="1">
      <alignment horizontal="center" vertical="center"/>
      <protection/>
    </xf>
    <xf numFmtId="0" fontId="4" fillId="0" borderId="26" xfId="18" applyFont="1" applyFill="1" applyBorder="1" applyAlignment="1">
      <alignment horizontal="center"/>
      <protection/>
    </xf>
    <xf numFmtId="49" fontId="4" fillId="0" borderId="26" xfId="18" applyNumberFormat="1" applyFont="1" applyFill="1" applyBorder="1" applyAlignment="1">
      <alignment horizontal="center" vertical="center" wrapText="1"/>
      <protection/>
    </xf>
    <xf numFmtId="49" fontId="4" fillId="0" borderId="27" xfId="18" applyNumberFormat="1" applyFont="1" applyFill="1" applyBorder="1" applyAlignment="1">
      <alignment horizontal="center" vertical="center" wrapText="1"/>
      <protection/>
    </xf>
    <xf numFmtId="3" fontId="0" fillId="0" borderId="28" xfId="18" applyNumberFormat="1" applyFont="1" applyFill="1" applyBorder="1" applyAlignment="1">
      <alignment horizontal="right"/>
      <protection/>
    </xf>
    <xf numFmtId="0" fontId="6" fillId="0" borderId="4" xfId="18" applyFont="1" applyFill="1" applyBorder="1" applyAlignment="1">
      <alignment horizontal="left" vertical="center" wrapText="1"/>
      <protection/>
    </xf>
    <xf numFmtId="49" fontId="6" fillId="0" borderId="4" xfId="18" applyNumberFormat="1" applyFont="1" applyFill="1" applyBorder="1" applyAlignment="1">
      <alignment horizontal="left"/>
      <protection/>
    </xf>
    <xf numFmtId="49" fontId="6" fillId="0" borderId="13" xfId="18" applyNumberFormat="1" applyFont="1" applyFill="1" applyBorder="1" applyAlignment="1">
      <alignment horizontal="left"/>
      <protection/>
    </xf>
    <xf numFmtId="0" fontId="4" fillId="0" borderId="7" xfId="18" applyFont="1" applyFill="1" applyBorder="1" applyAlignment="1">
      <alignment horizontal="center"/>
      <protection/>
    </xf>
    <xf numFmtId="49" fontId="4" fillId="0" borderId="7" xfId="18" applyNumberFormat="1" applyFont="1" applyFill="1" applyBorder="1" applyAlignment="1">
      <alignment horizontal="center" vertical="center" wrapText="1"/>
      <protection/>
    </xf>
    <xf numFmtId="49" fontId="4" fillId="0" borderId="8" xfId="18" applyNumberFormat="1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49" fontId="0" fillId="0" borderId="13" xfId="18" applyNumberFormat="1" applyFont="1" applyFill="1" applyBorder="1" applyAlignment="1">
      <alignment horizontal="center"/>
      <protection/>
    </xf>
    <xf numFmtId="3" fontId="0" fillId="0" borderId="6" xfId="18" applyNumberFormat="1" applyFont="1" applyFill="1" applyBorder="1" applyAlignment="1">
      <alignment horizontal="right"/>
      <protection/>
    </xf>
    <xf numFmtId="0" fontId="7" fillId="0" borderId="4" xfId="18" applyFont="1" applyFill="1" applyBorder="1" applyAlignment="1">
      <alignment horizontal="left" vertical="center" wrapText="1"/>
      <protection/>
    </xf>
    <xf numFmtId="0" fontId="4" fillId="0" borderId="4" xfId="18" applyFont="1" applyFill="1" applyBorder="1" applyAlignment="1">
      <alignment horizontal="left" vertical="center" wrapText="1"/>
      <protection/>
    </xf>
    <xf numFmtId="0" fontId="10" fillId="0" borderId="4" xfId="18" applyFont="1" applyFill="1" applyBorder="1" applyAlignment="1">
      <alignment horizontal="left" vertical="center" wrapText="1"/>
      <protection/>
    </xf>
    <xf numFmtId="0" fontId="9" fillId="0" borderId="4" xfId="18" applyFont="1" applyFill="1" applyBorder="1" applyAlignment="1">
      <alignment horizontal="left" vertical="center" wrapText="1"/>
      <protection/>
    </xf>
    <xf numFmtId="0" fontId="0" fillId="0" borderId="4" xfId="18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49" fontId="0" fillId="0" borderId="13" xfId="18" applyNumberFormat="1" applyFont="1" applyFill="1" applyBorder="1" applyAlignment="1">
      <alignment horizontal="center"/>
      <protection/>
    </xf>
    <xf numFmtId="0" fontId="7" fillId="0" borderId="29" xfId="0" applyFont="1" applyFill="1" applyBorder="1" applyAlignment="1">
      <alignment vertical="top" wrapText="1"/>
    </xf>
    <xf numFmtId="49" fontId="7" fillId="0" borderId="29" xfId="18" applyNumberFormat="1" applyFont="1" applyFill="1" applyBorder="1" applyAlignment="1">
      <alignment horizontal="center"/>
      <protection/>
    </xf>
    <xf numFmtId="0" fontId="8" fillId="0" borderId="29" xfId="18" applyFont="1" applyFill="1" applyBorder="1" applyAlignment="1">
      <alignment horizontal="center"/>
      <protection/>
    </xf>
    <xf numFmtId="49" fontId="8" fillId="0" borderId="29" xfId="18" applyNumberFormat="1" applyFont="1" applyFill="1" applyBorder="1" applyAlignment="1">
      <alignment horizontal="center" vertical="center" wrapText="1"/>
      <protection/>
    </xf>
    <xf numFmtId="49" fontId="8" fillId="0" borderId="30" xfId="18" applyNumberFormat="1" applyFont="1" applyFill="1" applyBorder="1" applyAlignment="1">
      <alignment horizontal="center" vertical="center" wrapText="1"/>
      <protection/>
    </xf>
    <xf numFmtId="3" fontId="7" fillId="0" borderId="31" xfId="18" applyNumberFormat="1" applyFont="1" applyFill="1" applyBorder="1" applyAlignment="1">
      <alignment horizontal="right"/>
      <protection/>
    </xf>
    <xf numFmtId="0" fontId="4" fillId="0" borderId="32" xfId="18" applyFont="1" applyFill="1" applyBorder="1" applyAlignment="1">
      <alignment horizontal="left" vertical="center" wrapText="1"/>
      <protection/>
    </xf>
    <xf numFmtId="49" fontId="0" fillId="0" borderId="32" xfId="18" applyNumberFormat="1" applyFont="1" applyFill="1" applyBorder="1" applyAlignment="1">
      <alignment horizontal="center"/>
      <protection/>
    </xf>
    <xf numFmtId="0" fontId="4" fillId="0" borderId="32" xfId="18" applyFont="1" applyFill="1" applyBorder="1" applyAlignment="1">
      <alignment horizontal="center"/>
      <protection/>
    </xf>
    <xf numFmtId="49" fontId="4" fillId="0" borderId="32" xfId="18" applyNumberFormat="1" applyFont="1" applyFill="1" applyBorder="1" applyAlignment="1">
      <alignment horizontal="center" vertical="center" wrapText="1"/>
      <protection/>
    </xf>
    <xf numFmtId="49" fontId="4" fillId="0" borderId="33" xfId="18" applyNumberFormat="1" applyFont="1" applyFill="1" applyBorder="1" applyAlignment="1">
      <alignment horizontal="center" vertical="center" wrapText="1"/>
      <protection/>
    </xf>
    <xf numFmtId="3" fontId="0" fillId="0" borderId="34" xfId="18" applyNumberFormat="1" applyFont="1" applyFill="1" applyBorder="1" applyAlignment="1">
      <alignment horizontal="right"/>
      <protection/>
    </xf>
    <xf numFmtId="0" fontId="10" fillId="0" borderId="32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18" applyNumberFormat="1" applyFont="1" applyFill="1" applyBorder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3" fontId="0" fillId="0" borderId="35" xfId="18" applyNumberFormat="1" applyFont="1" applyFill="1" applyBorder="1" applyAlignment="1">
      <alignment horizontal="right"/>
      <protection/>
    </xf>
    <xf numFmtId="0" fontId="7" fillId="0" borderId="32" xfId="0" applyFont="1" applyFill="1" applyBorder="1" applyAlignment="1">
      <alignment vertical="top" wrapText="1"/>
    </xf>
    <xf numFmtId="49" fontId="7" fillId="0" borderId="32" xfId="18" applyNumberFormat="1" applyFont="1" applyFill="1" applyBorder="1" applyAlignment="1">
      <alignment horizontal="center"/>
      <protection/>
    </xf>
    <xf numFmtId="0" fontId="8" fillId="0" borderId="32" xfId="18" applyFont="1" applyFill="1" applyBorder="1" applyAlignment="1">
      <alignment horizontal="center"/>
      <protection/>
    </xf>
    <xf numFmtId="49" fontId="8" fillId="0" borderId="32" xfId="18" applyNumberFormat="1" applyFont="1" applyFill="1" applyBorder="1" applyAlignment="1">
      <alignment horizontal="center" vertical="center" wrapText="1"/>
      <protection/>
    </xf>
    <xf numFmtId="49" fontId="8" fillId="0" borderId="33" xfId="18" applyNumberFormat="1" applyFont="1" applyFill="1" applyBorder="1" applyAlignment="1">
      <alignment horizontal="center" vertical="center" wrapText="1"/>
      <protection/>
    </xf>
    <xf numFmtId="3" fontId="7" fillId="0" borderId="34" xfId="18" applyNumberFormat="1" applyFont="1" applyFill="1" applyBorder="1" applyAlignment="1">
      <alignment horizontal="right"/>
      <protection/>
    </xf>
    <xf numFmtId="0" fontId="4" fillId="0" borderId="32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top" wrapText="1"/>
    </xf>
    <xf numFmtId="49" fontId="0" fillId="0" borderId="36" xfId="18" applyNumberFormat="1" applyFont="1" applyFill="1" applyBorder="1" applyAlignment="1">
      <alignment horizontal="center"/>
      <protection/>
    </xf>
    <xf numFmtId="0" fontId="4" fillId="0" borderId="36" xfId="18" applyFont="1" applyFill="1" applyBorder="1" applyAlignment="1">
      <alignment horizontal="center"/>
      <protection/>
    </xf>
    <xf numFmtId="49" fontId="4" fillId="0" borderId="36" xfId="18" applyNumberFormat="1" applyFont="1" applyFill="1" applyBorder="1" applyAlignment="1">
      <alignment horizontal="center" vertical="center" wrapText="1"/>
      <protection/>
    </xf>
    <xf numFmtId="49" fontId="4" fillId="0" borderId="37" xfId="18" applyNumberFormat="1" applyFont="1" applyFill="1" applyBorder="1" applyAlignment="1">
      <alignment horizontal="center" vertical="center" wrapText="1"/>
      <protection/>
    </xf>
    <xf numFmtId="3" fontId="0" fillId="0" borderId="38" xfId="18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vertical="top" wrapText="1"/>
    </xf>
    <xf numFmtId="49" fontId="0" fillId="0" borderId="17" xfId="18" applyNumberFormat="1" applyFont="1" applyFill="1" applyBorder="1" applyAlignment="1">
      <alignment horizontal="center"/>
      <protection/>
    </xf>
    <xf numFmtId="49" fontId="0" fillId="0" borderId="39" xfId="18" applyNumberFormat="1" applyFont="1" applyFill="1" applyBorder="1" applyAlignment="1">
      <alignment horizontal="center"/>
      <protection/>
    </xf>
    <xf numFmtId="0" fontId="4" fillId="0" borderId="18" xfId="18" applyFont="1" applyFill="1" applyBorder="1" applyAlignment="1">
      <alignment horizontal="center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49" fontId="4" fillId="0" borderId="19" xfId="18" applyNumberFormat="1" applyFont="1" applyFill="1" applyBorder="1" applyAlignment="1">
      <alignment horizontal="center" vertical="center" wrapText="1"/>
      <protection/>
    </xf>
    <xf numFmtId="3" fontId="0" fillId="0" borderId="16" xfId="1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vertical="top" wrapText="1"/>
    </xf>
    <xf numFmtId="0" fontId="7" fillId="0" borderId="17" xfId="18" applyFont="1" applyFill="1" applyBorder="1" applyAlignment="1">
      <alignment horizontal="center"/>
      <protection/>
    </xf>
    <xf numFmtId="49" fontId="7" fillId="0" borderId="17" xfId="18" applyNumberFormat="1" applyFont="1" applyFill="1" applyBorder="1" applyAlignment="1">
      <alignment horizontal="center"/>
      <protection/>
    </xf>
    <xf numFmtId="49" fontId="7" fillId="0" borderId="39" xfId="18" applyNumberFormat="1" applyFont="1" applyFill="1" applyBorder="1" applyAlignment="1">
      <alignment horizontal="center"/>
      <protection/>
    </xf>
    <xf numFmtId="0" fontId="8" fillId="0" borderId="18" xfId="18" applyFont="1" applyFill="1" applyBorder="1" applyAlignment="1">
      <alignment horizontal="center"/>
      <protection/>
    </xf>
    <xf numFmtId="49" fontId="8" fillId="0" borderId="18" xfId="18" applyNumberFormat="1" applyFont="1" applyFill="1" applyBorder="1" applyAlignment="1">
      <alignment horizontal="center" vertical="center" wrapText="1"/>
      <protection/>
    </xf>
    <xf numFmtId="49" fontId="8" fillId="0" borderId="19" xfId="18" applyNumberFormat="1" applyFont="1" applyFill="1" applyBorder="1" applyAlignment="1">
      <alignment horizontal="center" vertical="center" wrapText="1"/>
      <protection/>
    </xf>
    <xf numFmtId="3" fontId="7" fillId="0" borderId="16" xfId="18" applyNumberFormat="1" applyFont="1" applyFill="1" applyBorder="1" applyAlignment="1">
      <alignment horizontal="right"/>
      <protection/>
    </xf>
    <xf numFmtId="0" fontId="0" fillId="0" borderId="40" xfId="0" applyFont="1" applyFill="1" applyBorder="1" applyAlignment="1">
      <alignment vertical="top" wrapText="1"/>
    </xf>
    <xf numFmtId="0" fontId="0" fillId="0" borderId="40" xfId="18" applyFont="1" applyFill="1" applyBorder="1" applyAlignment="1">
      <alignment horizontal="center"/>
      <protection/>
    </xf>
    <xf numFmtId="49" fontId="0" fillId="0" borderId="40" xfId="18" applyNumberFormat="1" applyFont="1" applyFill="1" applyBorder="1" applyAlignment="1">
      <alignment horizontal="center"/>
      <protection/>
    </xf>
    <xf numFmtId="49" fontId="0" fillId="0" borderId="41" xfId="18" applyNumberFormat="1" applyFont="1" applyFill="1" applyBorder="1" applyAlignment="1">
      <alignment horizontal="center"/>
      <protection/>
    </xf>
    <xf numFmtId="0" fontId="4" fillId="0" borderId="42" xfId="18" applyFont="1" applyFill="1" applyBorder="1" applyAlignment="1">
      <alignment horizontal="center"/>
      <protection/>
    </xf>
    <xf numFmtId="49" fontId="4" fillId="0" borderId="42" xfId="18" applyNumberFormat="1" applyFont="1" applyFill="1" applyBorder="1" applyAlignment="1">
      <alignment horizontal="center" vertical="center" wrapText="1"/>
      <protection/>
    </xf>
    <xf numFmtId="49" fontId="4" fillId="0" borderId="43" xfId="18" applyNumberFormat="1" applyFont="1" applyFill="1" applyBorder="1" applyAlignment="1">
      <alignment horizontal="center" vertical="center" wrapText="1"/>
      <protection/>
    </xf>
    <xf numFmtId="3" fontId="0" fillId="0" borderId="9" xfId="18" applyNumberFormat="1" applyFont="1" applyFill="1" applyBorder="1" applyAlignment="1">
      <alignment horizontal="right"/>
      <protection/>
    </xf>
    <xf numFmtId="0" fontId="7" fillId="0" borderId="12" xfId="18" applyFont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top" wrapText="1"/>
    </xf>
    <xf numFmtId="0" fontId="0" fillId="0" borderId="24" xfId="18" applyFont="1" applyFill="1" applyBorder="1" applyAlignment="1">
      <alignment horizontal="center"/>
      <protection/>
    </xf>
    <xf numFmtId="49" fontId="0" fillId="0" borderId="24" xfId="18" applyNumberFormat="1" applyFont="1" applyFill="1" applyBorder="1" applyAlignment="1">
      <alignment horizontal="center"/>
      <protection/>
    </xf>
    <xf numFmtId="49" fontId="0" fillId="0" borderId="25" xfId="18" applyNumberFormat="1" applyFont="1" applyFill="1" applyBorder="1" applyAlignment="1">
      <alignment horizontal="center"/>
      <protection/>
    </xf>
    <xf numFmtId="0" fontId="7" fillId="0" borderId="12" xfId="18" applyFont="1" applyFill="1" applyBorder="1" applyAlignment="1">
      <alignment horizontal="center" vertical="center"/>
      <protection/>
    </xf>
    <xf numFmtId="0" fontId="7" fillId="0" borderId="24" xfId="18" applyFont="1" applyFill="1" applyBorder="1" applyAlignment="1">
      <alignment vertical="center" wrapText="1"/>
      <protection/>
    </xf>
    <xf numFmtId="0" fontId="7" fillId="0" borderId="24" xfId="18" applyFont="1" applyFill="1" applyBorder="1" applyAlignment="1">
      <alignment horizontal="center"/>
      <protection/>
    </xf>
    <xf numFmtId="49" fontId="7" fillId="0" borderId="24" xfId="18" applyNumberFormat="1" applyFont="1" applyFill="1" applyBorder="1" applyAlignment="1">
      <alignment horizontal="center"/>
      <protection/>
    </xf>
    <xf numFmtId="49" fontId="7" fillId="0" borderId="25" xfId="18" applyNumberFormat="1" applyFont="1" applyFill="1" applyBorder="1" applyAlignment="1">
      <alignment horizontal="center"/>
      <protection/>
    </xf>
    <xf numFmtId="0" fontId="8" fillId="0" borderId="26" xfId="18" applyFont="1" applyFill="1" applyBorder="1" applyAlignment="1">
      <alignment horizontal="center"/>
      <protection/>
    </xf>
    <xf numFmtId="49" fontId="8" fillId="0" borderId="26" xfId="18" applyNumberFormat="1" applyFont="1" applyFill="1" applyBorder="1" applyAlignment="1">
      <alignment horizontal="center" vertical="center" wrapText="1"/>
      <protection/>
    </xf>
    <xf numFmtId="49" fontId="8" fillId="0" borderId="27" xfId="18" applyNumberFormat="1" applyFont="1" applyFill="1" applyBorder="1" applyAlignment="1">
      <alignment horizontal="center" vertical="center" wrapText="1"/>
      <protection/>
    </xf>
    <xf numFmtId="3" fontId="7" fillId="0" borderId="28" xfId="18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9" fontId="4" fillId="0" borderId="44" xfId="18" applyNumberFormat="1" applyFont="1" applyFill="1" applyBorder="1" applyAlignment="1">
      <alignment horizontal="center" vertical="top" wrapText="1"/>
      <protection/>
    </xf>
    <xf numFmtId="49" fontId="4" fillId="0" borderId="17" xfId="18" applyNumberFormat="1" applyFont="1" applyFill="1" applyBorder="1" applyAlignment="1">
      <alignment horizontal="center" vertical="top" wrapText="1"/>
      <protection/>
    </xf>
    <xf numFmtId="0" fontId="4" fillId="0" borderId="45" xfId="18" applyFont="1" applyFill="1" applyBorder="1" applyAlignment="1">
      <alignment horizontal="center" vertical="top" wrapText="1"/>
      <protection/>
    </xf>
    <xf numFmtId="0" fontId="0" fillId="0" borderId="46" xfId="0" applyFill="1" applyBorder="1" applyAlignment="1">
      <alignment horizontal="center" vertical="top" wrapText="1"/>
    </xf>
    <xf numFmtId="0" fontId="4" fillId="0" borderId="47" xfId="18" applyFont="1" applyBorder="1" applyAlignment="1">
      <alignment horizontal="center" vertical="top" wrapText="1"/>
      <protection/>
    </xf>
    <xf numFmtId="0" fontId="4" fillId="0" borderId="15" xfId="18" applyFont="1" applyBorder="1" applyAlignment="1">
      <alignment horizontal="center" vertical="top" wrapText="1"/>
      <protection/>
    </xf>
    <xf numFmtId="0" fontId="4" fillId="0" borderId="44" xfId="18" applyFont="1" applyFill="1" applyBorder="1" applyAlignment="1">
      <alignment horizontal="center" vertical="top" wrapText="1"/>
      <protection/>
    </xf>
    <xf numFmtId="0" fontId="4" fillId="0" borderId="17" xfId="18" applyFont="1" applyFill="1" applyBorder="1" applyAlignment="1">
      <alignment horizontal="center" vertical="top" wrapText="1"/>
      <protection/>
    </xf>
    <xf numFmtId="0" fontId="4" fillId="0" borderId="48" xfId="18" applyFont="1" applyFill="1" applyBorder="1" applyAlignment="1">
      <alignment horizontal="center" vertical="top" wrapText="1"/>
      <protection/>
    </xf>
    <xf numFmtId="0" fontId="4" fillId="0" borderId="18" xfId="18" applyFont="1" applyFill="1" applyBorder="1" applyAlignment="1">
      <alignment horizontal="center" vertical="top" wrapText="1"/>
      <protection/>
    </xf>
    <xf numFmtId="49" fontId="4" fillId="0" borderId="48" xfId="18" applyNumberFormat="1" applyFont="1" applyFill="1" applyBorder="1" applyAlignment="1">
      <alignment horizontal="center" vertical="top" wrapText="1"/>
      <protection/>
    </xf>
    <xf numFmtId="49" fontId="4" fillId="0" borderId="49" xfId="18" applyNumberFormat="1" applyFont="1" applyFill="1" applyBorder="1" applyAlignment="1">
      <alignment horizontal="center" vertical="top" wrapText="1"/>
      <protection/>
    </xf>
    <xf numFmtId="49" fontId="4" fillId="0" borderId="50" xfId="18" applyNumberFormat="1" applyFont="1" applyFill="1" applyBorder="1" applyAlignment="1">
      <alignment horizontal="center" vertical="top" wrapText="1"/>
      <protection/>
    </xf>
    <xf numFmtId="49" fontId="4" fillId="0" borderId="39" xfId="18" applyNumberFormat="1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18" applyFont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3.125" style="12" customWidth="1"/>
    <col min="2" max="2" width="58.25390625" style="10" customWidth="1"/>
    <col min="3" max="3" width="7.875" style="12" customWidth="1"/>
    <col min="4" max="4" width="3.50390625" style="14" customWidth="1"/>
    <col min="5" max="5" width="3.125" style="14" customWidth="1"/>
    <col min="6" max="7" width="3.375" style="14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7.75390625" style="16" customWidth="1"/>
    <col min="13" max="13" width="0.875" style="0" hidden="1" customWidth="1"/>
    <col min="14" max="14" width="2.00390625" style="0" customWidth="1"/>
    <col min="15" max="15" width="3.875" style="0" customWidth="1"/>
  </cols>
  <sheetData>
    <row r="1" spans="1:14" ht="57.75" customHeight="1">
      <c r="A1" s="184" t="s">
        <v>108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8" customHeight="1">
      <c r="A2" s="47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2" ht="16.5">
      <c r="A3" s="4"/>
      <c r="B3" s="8"/>
      <c r="C3" s="49" t="s">
        <v>100</v>
      </c>
      <c r="E3" s="13"/>
      <c r="F3" s="13"/>
      <c r="G3" s="13"/>
      <c r="H3" s="1"/>
      <c r="J3" s="2"/>
      <c r="K3" s="3"/>
      <c r="L3" s="15"/>
    </row>
    <row r="4" spans="1:12" ht="16.5">
      <c r="A4" s="4"/>
      <c r="B4" s="8"/>
      <c r="C4" s="42"/>
      <c r="E4" s="13"/>
      <c r="F4" s="13"/>
      <c r="G4" s="13"/>
      <c r="H4" s="1"/>
      <c r="J4" s="2"/>
      <c r="K4" s="3"/>
      <c r="L4" s="15"/>
    </row>
    <row r="5" spans="1:12" ht="16.5">
      <c r="A5" s="4"/>
      <c r="B5" s="8"/>
      <c r="C5" s="42" t="s">
        <v>3</v>
      </c>
      <c r="E5" s="13"/>
      <c r="F5" s="13"/>
      <c r="G5" s="13"/>
      <c r="H5" s="1"/>
      <c r="J5" s="2"/>
      <c r="K5" s="3"/>
      <c r="L5" s="15"/>
    </row>
    <row r="6" spans="1:12" ht="16.5">
      <c r="A6" s="4"/>
      <c r="B6" s="8"/>
      <c r="C6" s="42" t="s">
        <v>4</v>
      </c>
      <c r="E6" s="13"/>
      <c r="F6" s="13"/>
      <c r="G6" s="13"/>
      <c r="H6" s="1"/>
      <c r="J6" s="2"/>
      <c r="K6" s="3"/>
      <c r="L6" s="15"/>
    </row>
    <row r="7" spans="1:12" ht="16.5">
      <c r="A7" s="4"/>
      <c r="B7" s="8"/>
      <c r="C7" s="42" t="s">
        <v>98</v>
      </c>
      <c r="E7" s="13"/>
      <c r="F7" s="13"/>
      <c r="G7" s="13"/>
      <c r="H7" s="1"/>
      <c r="J7" s="2"/>
      <c r="K7" s="3"/>
      <c r="L7" s="15"/>
    </row>
    <row r="8" spans="1:12" ht="17.25" customHeight="1">
      <c r="A8" s="4"/>
      <c r="B8" s="8"/>
      <c r="C8" s="5"/>
      <c r="D8" s="13"/>
      <c r="E8" s="13"/>
      <c r="F8" s="13"/>
      <c r="G8" s="13"/>
      <c r="H8" s="1"/>
      <c r="I8" s="3"/>
      <c r="J8" s="2"/>
      <c r="K8" s="3"/>
      <c r="L8" s="15"/>
    </row>
    <row r="9" spans="1:12" ht="15.75">
      <c r="A9" s="189" t="s">
        <v>35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ht="16.5">
      <c r="A10" s="186" t="s">
        <v>96</v>
      </c>
      <c r="B10" s="187"/>
      <c r="C10" s="186"/>
      <c r="D10" s="188"/>
      <c r="E10" s="188"/>
      <c r="F10" s="188"/>
      <c r="G10" s="188"/>
      <c r="H10" s="186"/>
      <c r="I10" s="186"/>
      <c r="J10" s="186"/>
      <c r="K10" s="186"/>
      <c r="L10" s="186"/>
    </row>
    <row r="11" spans="1:12" ht="16.5">
      <c r="A11" s="186" t="s">
        <v>36</v>
      </c>
      <c r="B11" s="187"/>
      <c r="C11" s="186"/>
      <c r="D11" s="188"/>
      <c r="E11" s="188"/>
      <c r="F11" s="188"/>
      <c r="G11" s="188"/>
      <c r="H11" s="186"/>
      <c r="I11" s="186"/>
      <c r="J11" s="186"/>
      <c r="K11" s="186"/>
      <c r="L11" s="186"/>
    </row>
    <row r="12" spans="1:12" ht="18.75" customHeight="1">
      <c r="A12" s="4"/>
      <c r="B12" s="9"/>
      <c r="C12" s="5"/>
      <c r="D12" s="13"/>
      <c r="E12" s="13"/>
      <c r="F12" s="13"/>
      <c r="G12" s="13"/>
      <c r="H12" s="6"/>
      <c r="I12" s="7"/>
      <c r="J12" s="7"/>
      <c r="K12" s="7"/>
      <c r="L12" s="15"/>
    </row>
    <row r="13" spans="1:13" ht="15.75">
      <c r="A13" s="174" t="s">
        <v>1</v>
      </c>
      <c r="B13" s="176" t="s">
        <v>0</v>
      </c>
      <c r="C13" s="176" t="s">
        <v>18</v>
      </c>
      <c r="D13" s="170" t="s">
        <v>19</v>
      </c>
      <c r="E13" s="170" t="s">
        <v>10</v>
      </c>
      <c r="F13" s="170" t="s">
        <v>20</v>
      </c>
      <c r="G13" s="182" t="s">
        <v>21</v>
      </c>
      <c r="H13" s="178" t="s">
        <v>2</v>
      </c>
      <c r="I13" s="180" t="s">
        <v>6</v>
      </c>
      <c r="J13" s="180"/>
      <c r="K13" s="181"/>
      <c r="L13" s="172" t="s">
        <v>93</v>
      </c>
      <c r="M13" s="41"/>
    </row>
    <row r="14" spans="1:13" ht="36.75" customHeight="1">
      <c r="A14" s="175"/>
      <c r="B14" s="177"/>
      <c r="C14" s="177"/>
      <c r="D14" s="171"/>
      <c r="E14" s="171"/>
      <c r="F14" s="171"/>
      <c r="G14" s="183"/>
      <c r="H14" s="179"/>
      <c r="I14" s="54" t="s">
        <v>9</v>
      </c>
      <c r="J14" s="54" t="s">
        <v>14</v>
      </c>
      <c r="K14" s="55" t="s">
        <v>8</v>
      </c>
      <c r="L14" s="173"/>
      <c r="M14" s="19" t="s">
        <v>88</v>
      </c>
    </row>
    <row r="15" spans="1:13" ht="15.75">
      <c r="A15" s="38">
        <v>1</v>
      </c>
      <c r="B15" s="56">
        <v>2</v>
      </c>
      <c r="C15" s="57">
        <v>3</v>
      </c>
      <c r="D15" s="58">
        <v>4</v>
      </c>
      <c r="E15" s="58" t="s">
        <v>5</v>
      </c>
      <c r="F15" s="58" t="s">
        <v>7</v>
      </c>
      <c r="G15" s="59">
        <v>7</v>
      </c>
      <c r="H15" s="60">
        <v>3</v>
      </c>
      <c r="I15" s="61">
        <v>4</v>
      </c>
      <c r="J15" s="61" t="s">
        <v>5</v>
      </c>
      <c r="K15" s="62" t="s">
        <v>7</v>
      </c>
      <c r="L15" s="63">
        <v>8</v>
      </c>
      <c r="M15" s="18">
        <v>9</v>
      </c>
    </row>
    <row r="16" spans="1:13" ht="14.25" customHeight="1">
      <c r="A16" s="39"/>
      <c r="B16" s="64"/>
      <c r="C16" s="65"/>
      <c r="D16" s="66"/>
      <c r="E16" s="66"/>
      <c r="F16" s="66"/>
      <c r="G16" s="67"/>
      <c r="H16" s="68"/>
      <c r="I16" s="69"/>
      <c r="J16" s="69"/>
      <c r="K16" s="70"/>
      <c r="L16" s="71"/>
      <c r="M16" s="37"/>
    </row>
    <row r="17" spans="1:18" ht="18.75" customHeight="1">
      <c r="A17" s="20"/>
      <c r="B17" s="72" t="s">
        <v>17</v>
      </c>
      <c r="C17" s="27">
        <v>8000000</v>
      </c>
      <c r="D17" s="73"/>
      <c r="E17" s="73"/>
      <c r="F17" s="73"/>
      <c r="G17" s="74"/>
      <c r="H17" s="75"/>
      <c r="I17" s="76"/>
      <c r="J17" s="76"/>
      <c r="K17" s="77"/>
      <c r="L17" s="31">
        <f>L19+L25+L31+L42+L53+L59+L65+L71+L77+L83+L89+L95+L101+L107+L113+L139</f>
        <v>135820</v>
      </c>
      <c r="M17" s="31" t="e">
        <f>M19+M25+M31+M42+M53+M59+M65+#REF!+#REF!+#REF!+M89+M113+#REF!+#REF!</f>
        <v>#REF!</v>
      </c>
      <c r="O17" s="168"/>
      <c r="P17" s="168"/>
      <c r="Q17" s="168"/>
      <c r="R17" s="168"/>
    </row>
    <row r="18" spans="1:18" ht="15.75" customHeight="1">
      <c r="A18" s="20"/>
      <c r="B18" s="78"/>
      <c r="C18" s="50"/>
      <c r="D18" s="22"/>
      <c r="E18" s="22"/>
      <c r="F18" s="22"/>
      <c r="G18" s="79"/>
      <c r="H18" s="75"/>
      <c r="I18" s="76"/>
      <c r="J18" s="76"/>
      <c r="K18" s="77"/>
      <c r="L18" s="80"/>
      <c r="M18" s="30"/>
      <c r="O18" s="168"/>
      <c r="P18" s="168"/>
      <c r="Q18" s="168"/>
      <c r="R18" s="168"/>
    </row>
    <row r="19" spans="1:18" s="11" customFormat="1" ht="32.25" customHeight="1">
      <c r="A19" s="21">
        <v>1</v>
      </c>
      <c r="B19" s="81" t="s">
        <v>94</v>
      </c>
      <c r="C19" s="27">
        <v>8000100</v>
      </c>
      <c r="D19" s="28"/>
      <c r="E19" s="28"/>
      <c r="F19" s="28"/>
      <c r="G19" s="40"/>
      <c r="H19" s="33"/>
      <c r="I19" s="34"/>
      <c r="J19" s="34"/>
      <c r="K19" s="35"/>
      <c r="L19" s="31">
        <f aca="true" t="shared" si="0" ref="L19:M22">L20</f>
        <v>4000</v>
      </c>
      <c r="M19" s="31">
        <f t="shared" si="0"/>
        <v>3348</v>
      </c>
      <c r="O19" s="53"/>
      <c r="P19" s="53"/>
      <c r="Q19" s="53"/>
      <c r="R19" s="53"/>
    </row>
    <row r="20" spans="1:18" ht="15.75" customHeight="1">
      <c r="A20" s="20"/>
      <c r="B20" s="82" t="s">
        <v>22</v>
      </c>
      <c r="C20" s="50">
        <v>8000100</v>
      </c>
      <c r="D20" s="22" t="s">
        <v>23</v>
      </c>
      <c r="E20" s="22"/>
      <c r="F20" s="22"/>
      <c r="G20" s="79"/>
      <c r="H20" s="75"/>
      <c r="I20" s="76"/>
      <c r="J20" s="76"/>
      <c r="K20" s="77"/>
      <c r="L20" s="80">
        <f t="shared" si="0"/>
        <v>4000</v>
      </c>
      <c r="M20" s="30">
        <f t="shared" si="0"/>
        <v>3348</v>
      </c>
      <c r="O20" s="168"/>
      <c r="P20" s="168"/>
      <c r="Q20" s="168"/>
      <c r="R20" s="168"/>
    </row>
    <row r="21" spans="1:18" ht="15.75" customHeight="1">
      <c r="A21" s="20"/>
      <c r="B21" s="83" t="s">
        <v>28</v>
      </c>
      <c r="C21" s="50">
        <v>8000100</v>
      </c>
      <c r="D21" s="22" t="s">
        <v>23</v>
      </c>
      <c r="E21" s="22" t="s">
        <v>24</v>
      </c>
      <c r="F21" s="22"/>
      <c r="G21" s="79"/>
      <c r="H21" s="75"/>
      <c r="I21" s="76"/>
      <c r="J21" s="76"/>
      <c r="K21" s="77"/>
      <c r="L21" s="80">
        <f t="shared" si="0"/>
        <v>4000</v>
      </c>
      <c r="M21" s="30">
        <f t="shared" si="0"/>
        <v>3348</v>
      </c>
      <c r="O21" s="168"/>
      <c r="P21" s="168"/>
      <c r="Q21" s="168"/>
      <c r="R21" s="168"/>
    </row>
    <row r="22" spans="1:18" ht="14.25" customHeight="1">
      <c r="A22" s="20"/>
      <c r="B22" s="84" t="s">
        <v>29</v>
      </c>
      <c r="C22" s="50">
        <v>8000100</v>
      </c>
      <c r="D22" s="22" t="s">
        <v>23</v>
      </c>
      <c r="E22" s="22" t="s">
        <v>24</v>
      </c>
      <c r="F22" s="22" t="s">
        <v>25</v>
      </c>
      <c r="G22" s="79"/>
      <c r="H22" s="75"/>
      <c r="I22" s="76"/>
      <c r="J22" s="76"/>
      <c r="K22" s="77"/>
      <c r="L22" s="80">
        <f t="shared" si="0"/>
        <v>4000</v>
      </c>
      <c r="M22" s="30">
        <f t="shared" si="0"/>
        <v>3348</v>
      </c>
      <c r="O22" s="168"/>
      <c r="P22" s="168"/>
      <c r="Q22" s="168"/>
      <c r="R22" s="168"/>
    </row>
    <row r="23" spans="1:18" ht="28.5" customHeight="1">
      <c r="A23" s="20"/>
      <c r="B23" s="85" t="s">
        <v>27</v>
      </c>
      <c r="C23" s="50">
        <v>8000100</v>
      </c>
      <c r="D23" s="22" t="s">
        <v>23</v>
      </c>
      <c r="E23" s="22" t="s">
        <v>24</v>
      </c>
      <c r="F23" s="22" t="s">
        <v>25</v>
      </c>
      <c r="G23" s="79" t="s">
        <v>26</v>
      </c>
      <c r="H23" s="75"/>
      <c r="I23" s="76"/>
      <c r="J23" s="76"/>
      <c r="K23" s="77"/>
      <c r="L23" s="80">
        <f>7348-M23</f>
        <v>4000</v>
      </c>
      <c r="M23" s="30">
        <v>3348</v>
      </c>
      <c r="O23" s="168"/>
      <c r="P23" s="168"/>
      <c r="Q23" s="168"/>
      <c r="R23" s="168"/>
    </row>
    <row r="24" spans="1:18" ht="16.5" customHeight="1">
      <c r="A24" s="20"/>
      <c r="B24" s="85"/>
      <c r="C24" s="50"/>
      <c r="D24" s="22"/>
      <c r="E24" s="22"/>
      <c r="F24" s="22"/>
      <c r="G24" s="79"/>
      <c r="H24" s="75"/>
      <c r="I24" s="76"/>
      <c r="J24" s="76"/>
      <c r="K24" s="77"/>
      <c r="L24" s="80"/>
      <c r="M24" s="30"/>
      <c r="O24" s="168"/>
      <c r="P24" s="168"/>
      <c r="Q24" s="168"/>
      <c r="R24" s="168"/>
    </row>
    <row r="25" spans="1:18" s="11" customFormat="1" ht="18" customHeight="1">
      <c r="A25" s="21">
        <v>2</v>
      </c>
      <c r="B25" s="26" t="s">
        <v>95</v>
      </c>
      <c r="C25" s="27">
        <v>8000200</v>
      </c>
      <c r="D25" s="28"/>
      <c r="E25" s="28"/>
      <c r="F25" s="28"/>
      <c r="G25" s="40"/>
      <c r="H25" s="33"/>
      <c r="I25" s="34"/>
      <c r="J25" s="34"/>
      <c r="K25" s="35"/>
      <c r="L25" s="31">
        <f aca="true" t="shared" si="1" ref="L25:M28">L26</f>
        <v>5000</v>
      </c>
      <c r="M25" s="32">
        <f t="shared" si="1"/>
        <v>500</v>
      </c>
      <c r="O25" s="53"/>
      <c r="P25" s="53"/>
      <c r="Q25" s="53"/>
      <c r="R25" s="53"/>
    </row>
    <row r="26" spans="1:18" s="11" customFormat="1" ht="15.75" customHeight="1">
      <c r="A26" s="21"/>
      <c r="B26" s="86" t="s">
        <v>30</v>
      </c>
      <c r="C26" s="50">
        <v>8000200</v>
      </c>
      <c r="D26" s="23" t="s">
        <v>103</v>
      </c>
      <c r="E26" s="28"/>
      <c r="F26" s="28"/>
      <c r="G26" s="40"/>
      <c r="H26" s="33"/>
      <c r="I26" s="34"/>
      <c r="J26" s="34"/>
      <c r="K26" s="35"/>
      <c r="L26" s="80">
        <f t="shared" si="1"/>
        <v>5000</v>
      </c>
      <c r="M26" s="30">
        <f t="shared" si="1"/>
        <v>500</v>
      </c>
      <c r="O26" s="53"/>
      <c r="P26" s="53"/>
      <c r="Q26" s="53"/>
      <c r="R26" s="53"/>
    </row>
    <row r="27" spans="1:18" s="11" customFormat="1" ht="13.5" customHeight="1">
      <c r="A27" s="21"/>
      <c r="B27" s="87" t="s">
        <v>31</v>
      </c>
      <c r="C27" s="50">
        <v>8000200</v>
      </c>
      <c r="D27" s="23" t="s">
        <v>103</v>
      </c>
      <c r="E27" s="23" t="s">
        <v>33</v>
      </c>
      <c r="F27" s="28"/>
      <c r="G27" s="40"/>
      <c r="H27" s="33"/>
      <c r="I27" s="34"/>
      <c r="J27" s="34"/>
      <c r="K27" s="35"/>
      <c r="L27" s="80">
        <f t="shared" si="1"/>
        <v>5000</v>
      </c>
      <c r="M27" s="30">
        <f t="shared" si="1"/>
        <v>500</v>
      </c>
      <c r="O27" s="53"/>
      <c r="P27" s="53"/>
      <c r="Q27" s="53"/>
      <c r="R27" s="53"/>
    </row>
    <row r="28" spans="1:18" ht="14.25" customHeight="1">
      <c r="A28" s="20"/>
      <c r="B28" s="88" t="s">
        <v>32</v>
      </c>
      <c r="C28" s="50">
        <v>8000200</v>
      </c>
      <c r="D28" s="23" t="s">
        <v>103</v>
      </c>
      <c r="E28" s="22" t="s">
        <v>33</v>
      </c>
      <c r="F28" s="22" t="s">
        <v>40</v>
      </c>
      <c r="G28" s="79"/>
      <c r="H28" s="75"/>
      <c r="I28" s="76"/>
      <c r="J28" s="76"/>
      <c r="K28" s="77"/>
      <c r="L28" s="80">
        <f t="shared" si="1"/>
        <v>5000</v>
      </c>
      <c r="M28" s="30">
        <f t="shared" si="1"/>
        <v>500</v>
      </c>
      <c r="O28" s="168"/>
      <c r="P28" s="168"/>
      <c r="Q28" s="168"/>
      <c r="R28" s="168"/>
    </row>
    <row r="29" spans="1:18" ht="32.25" customHeight="1">
      <c r="A29" s="20"/>
      <c r="B29" s="89" t="s">
        <v>34</v>
      </c>
      <c r="C29" s="50">
        <v>8000200</v>
      </c>
      <c r="D29" s="23" t="s">
        <v>103</v>
      </c>
      <c r="E29" s="22" t="s">
        <v>33</v>
      </c>
      <c r="F29" s="22" t="s">
        <v>40</v>
      </c>
      <c r="G29" s="79" t="s">
        <v>13</v>
      </c>
      <c r="H29" s="75"/>
      <c r="I29" s="76"/>
      <c r="J29" s="76"/>
      <c r="K29" s="77"/>
      <c r="L29" s="80">
        <f>5500-M29</f>
        <v>5000</v>
      </c>
      <c r="M29" s="30">
        <v>500</v>
      </c>
      <c r="O29" s="168"/>
      <c r="P29" s="168"/>
      <c r="Q29" s="168"/>
      <c r="R29" s="168"/>
    </row>
    <row r="30" spans="1:18" ht="16.5" customHeight="1">
      <c r="A30" s="20"/>
      <c r="B30" s="89"/>
      <c r="C30" s="50"/>
      <c r="D30" s="22"/>
      <c r="E30" s="22"/>
      <c r="F30" s="22"/>
      <c r="G30" s="79"/>
      <c r="H30" s="75"/>
      <c r="I30" s="76"/>
      <c r="J30" s="76"/>
      <c r="K30" s="77"/>
      <c r="L30" s="80"/>
      <c r="M30" s="30"/>
      <c r="O30" s="168"/>
      <c r="P30" s="168"/>
      <c r="Q30" s="168"/>
      <c r="R30" s="168"/>
    </row>
    <row r="31" spans="1:18" s="11" customFormat="1" ht="32.25" customHeight="1">
      <c r="A31" s="21">
        <v>3</v>
      </c>
      <c r="B31" s="90" t="s">
        <v>37</v>
      </c>
      <c r="C31" s="27">
        <v>8000300</v>
      </c>
      <c r="D31" s="28"/>
      <c r="E31" s="28"/>
      <c r="F31" s="28"/>
      <c r="G31" s="40"/>
      <c r="H31" s="33"/>
      <c r="I31" s="34"/>
      <c r="J31" s="34"/>
      <c r="K31" s="35"/>
      <c r="L31" s="31">
        <f>L37+L32</f>
        <v>82240</v>
      </c>
      <c r="M31" s="32" t="e">
        <f>M37+#REF!</f>
        <v>#REF!</v>
      </c>
      <c r="O31" s="53"/>
      <c r="P31" s="53"/>
      <c r="Q31" s="53"/>
      <c r="R31" s="53"/>
    </row>
    <row r="32" spans="1:18" s="11" customFormat="1" ht="13.5" customHeight="1">
      <c r="A32" s="21"/>
      <c r="B32" s="91" t="s">
        <v>42</v>
      </c>
      <c r="C32" s="50">
        <v>8000300</v>
      </c>
      <c r="D32" s="22" t="s">
        <v>70</v>
      </c>
      <c r="E32" s="22"/>
      <c r="F32" s="22"/>
      <c r="G32" s="79"/>
      <c r="H32" s="75"/>
      <c r="I32" s="76"/>
      <c r="J32" s="76"/>
      <c r="K32" s="77"/>
      <c r="L32" s="80">
        <f>L33</f>
        <v>24000</v>
      </c>
      <c r="M32" s="32"/>
      <c r="O32" s="53"/>
      <c r="P32" s="53"/>
      <c r="Q32" s="53"/>
      <c r="R32" s="53"/>
    </row>
    <row r="33" spans="1:18" s="11" customFormat="1" ht="15.75" customHeight="1">
      <c r="A33" s="21"/>
      <c r="B33" s="92" t="s">
        <v>31</v>
      </c>
      <c r="C33" s="50">
        <v>8000300</v>
      </c>
      <c r="D33" s="22" t="s">
        <v>70</v>
      </c>
      <c r="E33" s="22" t="s">
        <v>33</v>
      </c>
      <c r="F33" s="22"/>
      <c r="G33" s="79"/>
      <c r="H33" s="75"/>
      <c r="I33" s="76"/>
      <c r="J33" s="76"/>
      <c r="K33" s="77"/>
      <c r="L33" s="80">
        <f>L34</f>
        <v>24000</v>
      </c>
      <c r="M33" s="32"/>
      <c r="O33" s="53"/>
      <c r="P33" s="53"/>
      <c r="Q33" s="53"/>
      <c r="R33" s="53"/>
    </row>
    <row r="34" spans="1:18" s="11" customFormat="1" ht="14.25" customHeight="1">
      <c r="A34" s="21"/>
      <c r="B34" s="93" t="s">
        <v>41</v>
      </c>
      <c r="C34" s="50">
        <v>8000300</v>
      </c>
      <c r="D34" s="22" t="s">
        <v>70</v>
      </c>
      <c r="E34" s="22" t="s">
        <v>33</v>
      </c>
      <c r="F34" s="22" t="s">
        <v>25</v>
      </c>
      <c r="G34" s="79"/>
      <c r="H34" s="75"/>
      <c r="I34" s="76"/>
      <c r="J34" s="76"/>
      <c r="K34" s="77"/>
      <c r="L34" s="80">
        <f>L35</f>
        <v>24000</v>
      </c>
      <c r="M34" s="32"/>
      <c r="O34" s="53"/>
      <c r="P34" s="53"/>
      <c r="Q34" s="53"/>
      <c r="R34" s="53"/>
    </row>
    <row r="35" spans="1:18" s="11" customFormat="1" ht="15" customHeight="1">
      <c r="A35" s="21"/>
      <c r="B35" s="94" t="s">
        <v>43</v>
      </c>
      <c r="C35" s="50">
        <v>8000300</v>
      </c>
      <c r="D35" s="22" t="s">
        <v>70</v>
      </c>
      <c r="E35" s="22" t="s">
        <v>33</v>
      </c>
      <c r="F35" s="22" t="s">
        <v>25</v>
      </c>
      <c r="G35" s="79" t="s">
        <v>12</v>
      </c>
      <c r="H35" s="75"/>
      <c r="I35" s="76"/>
      <c r="J35" s="76"/>
      <c r="K35" s="77"/>
      <c r="L35" s="80">
        <v>24000</v>
      </c>
      <c r="M35" s="32"/>
      <c r="O35" s="53"/>
      <c r="P35" s="53"/>
      <c r="Q35" s="53"/>
      <c r="R35" s="53"/>
    </row>
    <row r="36" spans="1:18" s="11" customFormat="1" ht="10.5" customHeight="1">
      <c r="A36" s="21"/>
      <c r="B36" s="90"/>
      <c r="C36" s="27"/>
      <c r="D36" s="28"/>
      <c r="E36" s="28"/>
      <c r="F36" s="28"/>
      <c r="G36" s="40"/>
      <c r="H36" s="33"/>
      <c r="I36" s="34"/>
      <c r="J36" s="34"/>
      <c r="K36" s="35"/>
      <c r="L36" s="31"/>
      <c r="M36" s="32"/>
      <c r="O36" s="53"/>
      <c r="P36" s="53"/>
      <c r="Q36" s="53"/>
      <c r="R36" s="53"/>
    </row>
    <row r="37" spans="1:18" ht="15" customHeight="1">
      <c r="A37" s="20"/>
      <c r="B37" s="86" t="s">
        <v>38</v>
      </c>
      <c r="C37" s="50">
        <v>8000300</v>
      </c>
      <c r="D37" s="22" t="s">
        <v>39</v>
      </c>
      <c r="E37" s="22"/>
      <c r="F37" s="22"/>
      <c r="G37" s="79"/>
      <c r="H37" s="75"/>
      <c r="I37" s="76"/>
      <c r="J37" s="76"/>
      <c r="K37" s="77"/>
      <c r="L37" s="80">
        <f aca="true" t="shared" si="2" ref="L37:M39">L38</f>
        <v>58240</v>
      </c>
      <c r="M37" s="30">
        <f t="shared" si="2"/>
        <v>11810</v>
      </c>
      <c r="O37" s="168"/>
      <c r="P37" s="168"/>
      <c r="Q37" s="168"/>
      <c r="R37" s="168"/>
    </row>
    <row r="38" spans="1:18" ht="15.75" customHeight="1">
      <c r="A38" s="20"/>
      <c r="B38" s="92" t="s">
        <v>31</v>
      </c>
      <c r="C38" s="50">
        <v>8000300</v>
      </c>
      <c r="D38" s="22" t="s">
        <v>39</v>
      </c>
      <c r="E38" s="22" t="s">
        <v>33</v>
      </c>
      <c r="F38" s="22"/>
      <c r="G38" s="79"/>
      <c r="H38" s="75"/>
      <c r="I38" s="76"/>
      <c r="J38" s="76"/>
      <c r="K38" s="77"/>
      <c r="L38" s="80">
        <f t="shared" si="2"/>
        <v>58240</v>
      </c>
      <c r="M38" s="30">
        <f t="shared" si="2"/>
        <v>11810</v>
      </c>
      <c r="O38" s="168"/>
      <c r="P38" s="168"/>
      <c r="Q38" s="168"/>
      <c r="R38" s="168"/>
    </row>
    <row r="39" spans="1:18" ht="12.75" customHeight="1">
      <c r="A39" s="20"/>
      <c r="B39" s="93" t="s">
        <v>41</v>
      </c>
      <c r="C39" s="50">
        <v>8000300</v>
      </c>
      <c r="D39" s="22" t="s">
        <v>39</v>
      </c>
      <c r="E39" s="22" t="s">
        <v>33</v>
      </c>
      <c r="F39" s="22" t="s">
        <v>25</v>
      </c>
      <c r="G39" s="79"/>
      <c r="H39" s="75"/>
      <c r="I39" s="76"/>
      <c r="J39" s="76"/>
      <c r="K39" s="77"/>
      <c r="L39" s="80">
        <f t="shared" si="2"/>
        <v>58240</v>
      </c>
      <c r="M39" s="30">
        <f t="shared" si="2"/>
        <v>11810</v>
      </c>
      <c r="O39" s="168"/>
      <c r="P39" s="168"/>
      <c r="Q39" s="168"/>
      <c r="R39" s="168"/>
    </row>
    <row r="40" spans="1:18" ht="30" customHeight="1">
      <c r="A40" s="20"/>
      <c r="B40" s="89" t="s">
        <v>34</v>
      </c>
      <c r="C40" s="50">
        <v>8000300</v>
      </c>
      <c r="D40" s="22" t="s">
        <v>39</v>
      </c>
      <c r="E40" s="22" t="s">
        <v>33</v>
      </c>
      <c r="F40" s="22" t="s">
        <v>25</v>
      </c>
      <c r="G40" s="79" t="s">
        <v>13</v>
      </c>
      <c r="H40" s="75"/>
      <c r="I40" s="76"/>
      <c r="J40" s="76"/>
      <c r="K40" s="77"/>
      <c r="L40" s="80">
        <f>70050-M40</f>
        <v>58240</v>
      </c>
      <c r="M40" s="30">
        <v>11810</v>
      </c>
      <c r="O40" s="168"/>
      <c r="P40" s="168"/>
      <c r="Q40" s="168"/>
      <c r="R40" s="168"/>
    </row>
    <row r="41" spans="1:18" ht="15.75" customHeight="1">
      <c r="A41" s="20"/>
      <c r="B41" s="85"/>
      <c r="C41" s="50"/>
      <c r="D41" s="22"/>
      <c r="E41" s="22"/>
      <c r="F41" s="22"/>
      <c r="G41" s="79"/>
      <c r="H41" s="75"/>
      <c r="I41" s="76"/>
      <c r="J41" s="76"/>
      <c r="K41" s="77"/>
      <c r="L41" s="80"/>
      <c r="M41" s="30"/>
      <c r="O41" s="168"/>
      <c r="P41" s="168"/>
      <c r="Q41" s="168"/>
      <c r="R41" s="168"/>
    </row>
    <row r="42" spans="1:18" s="11" customFormat="1" ht="45.75" customHeight="1">
      <c r="A42" s="21">
        <v>4</v>
      </c>
      <c r="B42" s="81" t="s">
        <v>106</v>
      </c>
      <c r="C42" s="27">
        <v>8000400</v>
      </c>
      <c r="D42" s="28"/>
      <c r="E42" s="28"/>
      <c r="F42" s="28"/>
      <c r="G42" s="40"/>
      <c r="H42" s="33"/>
      <c r="I42" s="34"/>
      <c r="J42" s="34"/>
      <c r="K42" s="35"/>
      <c r="L42" s="31">
        <f>L48+L43</f>
        <v>15400</v>
      </c>
      <c r="M42" s="32"/>
      <c r="O42" s="53"/>
      <c r="P42" s="53"/>
      <c r="Q42" s="53"/>
      <c r="R42" s="53"/>
    </row>
    <row r="43" spans="1:18" s="11" customFormat="1" ht="15.75">
      <c r="A43" s="21"/>
      <c r="B43" s="91" t="s">
        <v>42</v>
      </c>
      <c r="C43" s="50">
        <v>8000400</v>
      </c>
      <c r="D43" s="22" t="s">
        <v>70</v>
      </c>
      <c r="E43" s="22"/>
      <c r="F43" s="22"/>
      <c r="G43" s="79"/>
      <c r="H43" s="75"/>
      <c r="I43" s="76"/>
      <c r="J43" s="76"/>
      <c r="K43" s="77"/>
      <c r="L43" s="80">
        <f>L44</f>
        <v>14200</v>
      </c>
      <c r="M43" s="30"/>
      <c r="O43" s="53"/>
      <c r="P43" s="53"/>
      <c r="Q43" s="53"/>
      <c r="R43" s="53"/>
    </row>
    <row r="44" spans="1:18" s="11" customFormat="1" ht="15.75">
      <c r="A44" s="21"/>
      <c r="B44" s="92" t="s">
        <v>31</v>
      </c>
      <c r="C44" s="50">
        <v>8000400</v>
      </c>
      <c r="D44" s="22" t="s">
        <v>70</v>
      </c>
      <c r="E44" s="22" t="s">
        <v>33</v>
      </c>
      <c r="F44" s="22"/>
      <c r="G44" s="79"/>
      <c r="H44" s="75"/>
      <c r="I44" s="76"/>
      <c r="J44" s="76"/>
      <c r="K44" s="77"/>
      <c r="L44" s="80">
        <f>L45</f>
        <v>14200</v>
      </c>
      <c r="M44" s="30"/>
      <c r="O44" s="53"/>
      <c r="P44" s="53"/>
      <c r="Q44" s="53"/>
      <c r="R44" s="53"/>
    </row>
    <row r="45" spans="1:18" s="11" customFormat="1" ht="13.5" customHeight="1">
      <c r="A45" s="21"/>
      <c r="B45" s="93" t="s">
        <v>41</v>
      </c>
      <c r="C45" s="50">
        <v>8000400</v>
      </c>
      <c r="D45" s="22" t="s">
        <v>70</v>
      </c>
      <c r="E45" s="22" t="s">
        <v>33</v>
      </c>
      <c r="F45" s="22" t="s">
        <v>25</v>
      </c>
      <c r="G45" s="79"/>
      <c r="H45" s="75"/>
      <c r="I45" s="76"/>
      <c r="J45" s="76"/>
      <c r="K45" s="77"/>
      <c r="L45" s="80">
        <f>L46</f>
        <v>14200</v>
      </c>
      <c r="M45" s="30"/>
      <c r="O45" s="53"/>
      <c r="P45" s="53"/>
      <c r="Q45" s="53"/>
      <c r="R45" s="53"/>
    </row>
    <row r="46" spans="1:18" s="11" customFormat="1" ht="15.75">
      <c r="A46" s="21"/>
      <c r="B46" s="94" t="s">
        <v>43</v>
      </c>
      <c r="C46" s="50">
        <v>8000400</v>
      </c>
      <c r="D46" s="22" t="s">
        <v>70</v>
      </c>
      <c r="E46" s="22" t="s">
        <v>33</v>
      </c>
      <c r="F46" s="22" t="s">
        <v>25</v>
      </c>
      <c r="G46" s="79" t="s">
        <v>12</v>
      </c>
      <c r="H46" s="75"/>
      <c r="I46" s="76"/>
      <c r="J46" s="76"/>
      <c r="K46" s="77"/>
      <c r="L46" s="80">
        <v>14200</v>
      </c>
      <c r="M46" s="30"/>
      <c r="O46" s="53"/>
      <c r="P46" s="53"/>
      <c r="Q46" s="53"/>
      <c r="R46" s="53"/>
    </row>
    <row r="47" spans="1:18" s="11" customFormat="1" ht="11.25" customHeight="1">
      <c r="A47" s="153"/>
      <c r="B47" s="154"/>
      <c r="C47" s="155"/>
      <c r="D47" s="156"/>
      <c r="E47" s="156"/>
      <c r="F47" s="156"/>
      <c r="G47" s="157"/>
      <c r="H47" s="68"/>
      <c r="I47" s="69"/>
      <c r="J47" s="69"/>
      <c r="K47" s="70"/>
      <c r="L47" s="71"/>
      <c r="M47" s="30"/>
      <c r="O47" s="53"/>
      <c r="P47" s="53"/>
      <c r="Q47" s="53"/>
      <c r="R47" s="53"/>
    </row>
    <row r="48" spans="1:18" s="11" customFormat="1" ht="15" customHeight="1">
      <c r="A48" s="20"/>
      <c r="B48" s="86" t="s">
        <v>38</v>
      </c>
      <c r="C48" s="50">
        <v>8000400</v>
      </c>
      <c r="D48" s="22" t="s">
        <v>39</v>
      </c>
      <c r="E48" s="22"/>
      <c r="F48" s="22"/>
      <c r="G48" s="79"/>
      <c r="H48" s="75"/>
      <c r="I48" s="76"/>
      <c r="J48" s="76"/>
      <c r="K48" s="77"/>
      <c r="L48" s="80">
        <f>L49</f>
        <v>1200</v>
      </c>
      <c r="M48" s="30"/>
      <c r="O48" s="53"/>
      <c r="P48" s="53"/>
      <c r="Q48" s="53"/>
      <c r="R48" s="53"/>
    </row>
    <row r="49" spans="1:18" s="11" customFormat="1" ht="15" customHeight="1">
      <c r="A49" s="20"/>
      <c r="B49" s="92" t="s">
        <v>31</v>
      </c>
      <c r="C49" s="50">
        <v>8000400</v>
      </c>
      <c r="D49" s="22" t="s">
        <v>39</v>
      </c>
      <c r="E49" s="22" t="s">
        <v>33</v>
      </c>
      <c r="F49" s="22"/>
      <c r="G49" s="79"/>
      <c r="H49" s="75"/>
      <c r="I49" s="76"/>
      <c r="J49" s="76"/>
      <c r="K49" s="77"/>
      <c r="L49" s="80">
        <f>L50</f>
        <v>1200</v>
      </c>
      <c r="M49" s="30"/>
      <c r="O49" s="53"/>
      <c r="P49" s="53"/>
      <c r="Q49" s="53"/>
      <c r="R49" s="53"/>
    </row>
    <row r="50" spans="1:18" s="11" customFormat="1" ht="14.25" customHeight="1">
      <c r="A50" s="20"/>
      <c r="B50" s="93" t="s">
        <v>41</v>
      </c>
      <c r="C50" s="50">
        <v>8000400</v>
      </c>
      <c r="D50" s="22" t="s">
        <v>39</v>
      </c>
      <c r="E50" s="22" t="s">
        <v>33</v>
      </c>
      <c r="F50" s="22" t="s">
        <v>25</v>
      </c>
      <c r="G50" s="79"/>
      <c r="H50" s="75"/>
      <c r="I50" s="76"/>
      <c r="J50" s="76"/>
      <c r="K50" s="77"/>
      <c r="L50" s="80">
        <f>L51</f>
        <v>1200</v>
      </c>
      <c r="M50" s="30"/>
      <c r="O50" s="53"/>
      <c r="P50" s="53"/>
      <c r="Q50" s="53"/>
      <c r="R50" s="53"/>
    </row>
    <row r="51" spans="1:18" s="11" customFormat="1" ht="29.25" customHeight="1">
      <c r="A51" s="20"/>
      <c r="B51" s="89" t="s">
        <v>34</v>
      </c>
      <c r="C51" s="50">
        <v>8000400</v>
      </c>
      <c r="D51" s="22" t="s">
        <v>39</v>
      </c>
      <c r="E51" s="22" t="s">
        <v>33</v>
      </c>
      <c r="F51" s="22" t="s">
        <v>25</v>
      </c>
      <c r="G51" s="79" t="s">
        <v>13</v>
      </c>
      <c r="H51" s="75"/>
      <c r="I51" s="76"/>
      <c r="J51" s="76"/>
      <c r="K51" s="77"/>
      <c r="L51" s="80">
        <v>1200</v>
      </c>
      <c r="M51" s="30"/>
      <c r="O51" s="53"/>
      <c r="P51" s="53"/>
      <c r="Q51" s="53"/>
      <c r="R51" s="53"/>
    </row>
    <row r="52" spans="1:18" s="11" customFormat="1" ht="13.5" customHeight="1">
      <c r="A52" s="20"/>
      <c r="B52" s="85"/>
      <c r="C52" s="50"/>
      <c r="D52" s="22"/>
      <c r="E52" s="22"/>
      <c r="F52" s="22"/>
      <c r="G52" s="79"/>
      <c r="H52" s="75"/>
      <c r="I52" s="76"/>
      <c r="J52" s="76"/>
      <c r="K52" s="77"/>
      <c r="L52" s="80"/>
      <c r="M52" s="30"/>
      <c r="O52" s="53"/>
      <c r="P52" s="53"/>
      <c r="Q52" s="53"/>
      <c r="R52" s="53"/>
    </row>
    <row r="53" spans="1:18" s="11" customFormat="1" ht="16.5" customHeight="1">
      <c r="A53" s="21">
        <v>5</v>
      </c>
      <c r="B53" s="26" t="s">
        <v>44</v>
      </c>
      <c r="C53" s="27">
        <v>8000500</v>
      </c>
      <c r="D53" s="28"/>
      <c r="E53" s="28"/>
      <c r="F53" s="28"/>
      <c r="G53" s="40"/>
      <c r="H53" s="33"/>
      <c r="I53" s="34"/>
      <c r="J53" s="34"/>
      <c r="K53" s="35"/>
      <c r="L53" s="31">
        <f>L54</f>
        <v>75</v>
      </c>
      <c r="M53" s="32"/>
      <c r="O53" s="53"/>
      <c r="P53" s="53"/>
      <c r="Q53" s="53"/>
      <c r="R53" s="53"/>
    </row>
    <row r="54" spans="1:18" ht="15.75" customHeight="1">
      <c r="A54" s="20"/>
      <c r="B54" s="86" t="s">
        <v>38</v>
      </c>
      <c r="C54" s="50">
        <v>8000500</v>
      </c>
      <c r="D54" s="22" t="s">
        <v>39</v>
      </c>
      <c r="E54" s="22"/>
      <c r="F54" s="22"/>
      <c r="G54" s="79"/>
      <c r="H54" s="75"/>
      <c r="I54" s="76"/>
      <c r="J54" s="76"/>
      <c r="K54" s="77"/>
      <c r="L54" s="80">
        <f>L55</f>
        <v>75</v>
      </c>
      <c r="M54" s="30"/>
      <c r="O54" s="168"/>
      <c r="P54" s="168"/>
      <c r="Q54" s="168"/>
      <c r="R54" s="168"/>
    </row>
    <row r="55" spans="1:18" ht="13.5" customHeight="1">
      <c r="A55" s="20"/>
      <c r="B55" s="87" t="s">
        <v>45</v>
      </c>
      <c r="C55" s="50">
        <v>8000500</v>
      </c>
      <c r="D55" s="22" t="s">
        <v>39</v>
      </c>
      <c r="E55" s="22" t="s">
        <v>16</v>
      </c>
      <c r="F55" s="22"/>
      <c r="G55" s="79"/>
      <c r="H55" s="75"/>
      <c r="I55" s="76"/>
      <c r="J55" s="76"/>
      <c r="K55" s="77"/>
      <c r="L55" s="80">
        <f>L56</f>
        <v>75</v>
      </c>
      <c r="M55" s="30"/>
      <c r="O55" s="168"/>
      <c r="P55" s="168"/>
      <c r="Q55" s="168"/>
      <c r="R55" s="168"/>
    </row>
    <row r="56" spans="1:18" ht="15" customHeight="1">
      <c r="A56" s="20"/>
      <c r="B56" s="95" t="s">
        <v>53</v>
      </c>
      <c r="C56" s="50">
        <v>8000500</v>
      </c>
      <c r="D56" s="22" t="s">
        <v>39</v>
      </c>
      <c r="E56" s="22" t="s">
        <v>16</v>
      </c>
      <c r="F56" s="22" t="s">
        <v>40</v>
      </c>
      <c r="G56" s="79"/>
      <c r="H56" s="75"/>
      <c r="I56" s="76"/>
      <c r="J56" s="76"/>
      <c r="K56" s="77"/>
      <c r="L56" s="80">
        <f>L57</f>
        <v>75</v>
      </c>
      <c r="M56" s="30"/>
      <c r="O56" s="168"/>
      <c r="P56" s="168"/>
      <c r="Q56" s="168"/>
      <c r="R56" s="168"/>
    </row>
    <row r="57" spans="1:18" ht="16.5" customHeight="1">
      <c r="A57" s="20"/>
      <c r="B57" s="94" t="s">
        <v>80</v>
      </c>
      <c r="C57" s="50">
        <v>8000500</v>
      </c>
      <c r="D57" s="22" t="s">
        <v>39</v>
      </c>
      <c r="E57" s="22" t="s">
        <v>16</v>
      </c>
      <c r="F57" s="22" t="s">
        <v>40</v>
      </c>
      <c r="G57" s="79" t="s">
        <v>79</v>
      </c>
      <c r="H57" s="75"/>
      <c r="I57" s="76"/>
      <c r="J57" s="76"/>
      <c r="K57" s="77"/>
      <c r="L57" s="80">
        <v>75</v>
      </c>
      <c r="M57" s="30"/>
      <c r="O57" s="168"/>
      <c r="P57" s="168"/>
      <c r="Q57" s="168"/>
      <c r="R57" s="168"/>
    </row>
    <row r="58" spans="1:18" ht="13.5" customHeight="1">
      <c r="A58" s="20"/>
      <c r="B58" s="94"/>
      <c r="C58" s="50"/>
      <c r="D58" s="22"/>
      <c r="E58" s="22"/>
      <c r="F58" s="22"/>
      <c r="G58" s="79"/>
      <c r="H58" s="75"/>
      <c r="I58" s="76"/>
      <c r="J58" s="76"/>
      <c r="K58" s="77"/>
      <c r="L58" s="80"/>
      <c r="M58" s="30"/>
      <c r="O58" s="168"/>
      <c r="P58" s="168"/>
      <c r="Q58" s="168"/>
      <c r="R58" s="168"/>
    </row>
    <row r="59" spans="1:18" s="11" customFormat="1" ht="18" customHeight="1">
      <c r="A59" s="21">
        <v>6</v>
      </c>
      <c r="B59" s="90" t="s">
        <v>89</v>
      </c>
      <c r="C59" s="27">
        <v>8000600</v>
      </c>
      <c r="D59" s="28"/>
      <c r="E59" s="28"/>
      <c r="F59" s="28"/>
      <c r="G59" s="40"/>
      <c r="H59" s="33"/>
      <c r="I59" s="34"/>
      <c r="J59" s="34"/>
      <c r="K59" s="35"/>
      <c r="L59" s="31">
        <f>L60</f>
        <v>140</v>
      </c>
      <c r="M59" s="32"/>
      <c r="O59" s="53"/>
      <c r="P59" s="53"/>
      <c r="Q59" s="53"/>
      <c r="R59" s="53"/>
    </row>
    <row r="60" spans="1:18" s="11" customFormat="1" ht="14.25" customHeight="1">
      <c r="A60" s="24"/>
      <c r="B60" s="86" t="s">
        <v>38</v>
      </c>
      <c r="C60" s="51">
        <v>8000600</v>
      </c>
      <c r="D60" s="23" t="s">
        <v>39</v>
      </c>
      <c r="E60" s="23"/>
      <c r="F60" s="23"/>
      <c r="G60" s="96"/>
      <c r="H60" s="33"/>
      <c r="I60" s="34"/>
      <c r="J60" s="34"/>
      <c r="K60" s="35"/>
      <c r="L60" s="80">
        <f>L61</f>
        <v>140</v>
      </c>
      <c r="M60" s="30"/>
      <c r="O60" s="53"/>
      <c r="P60" s="53"/>
      <c r="Q60" s="53"/>
      <c r="R60" s="53"/>
    </row>
    <row r="61" spans="1:18" s="11" customFormat="1" ht="13.5" customHeight="1">
      <c r="A61" s="24"/>
      <c r="B61" s="87" t="s">
        <v>45</v>
      </c>
      <c r="C61" s="51">
        <v>8000600</v>
      </c>
      <c r="D61" s="22" t="s">
        <v>39</v>
      </c>
      <c r="E61" s="23" t="s">
        <v>16</v>
      </c>
      <c r="F61" s="23"/>
      <c r="G61" s="96"/>
      <c r="H61" s="33"/>
      <c r="I61" s="34"/>
      <c r="J61" s="34"/>
      <c r="K61" s="35"/>
      <c r="L61" s="80">
        <f>L62</f>
        <v>140</v>
      </c>
      <c r="M61" s="30"/>
      <c r="O61" s="53"/>
      <c r="P61" s="53"/>
      <c r="Q61" s="53"/>
      <c r="R61" s="53"/>
    </row>
    <row r="62" spans="1:18" ht="13.5" customHeight="1">
      <c r="A62" s="20"/>
      <c r="B62" s="95" t="s">
        <v>53</v>
      </c>
      <c r="C62" s="51">
        <v>8000600</v>
      </c>
      <c r="D62" s="22" t="s">
        <v>39</v>
      </c>
      <c r="E62" s="22" t="s">
        <v>16</v>
      </c>
      <c r="F62" s="22" t="s">
        <v>40</v>
      </c>
      <c r="G62" s="79"/>
      <c r="H62" s="75"/>
      <c r="I62" s="76"/>
      <c r="J62" s="76"/>
      <c r="K62" s="77"/>
      <c r="L62" s="80">
        <f>L63</f>
        <v>140</v>
      </c>
      <c r="M62" s="30"/>
      <c r="O62" s="168"/>
      <c r="P62" s="168"/>
      <c r="Q62" s="168"/>
      <c r="R62" s="168"/>
    </row>
    <row r="63" spans="1:18" ht="15.75">
      <c r="A63" s="20"/>
      <c r="B63" s="94" t="s">
        <v>80</v>
      </c>
      <c r="C63" s="51">
        <v>8000600</v>
      </c>
      <c r="D63" s="22" t="s">
        <v>39</v>
      </c>
      <c r="E63" s="22" t="s">
        <v>16</v>
      </c>
      <c r="F63" s="22" t="s">
        <v>40</v>
      </c>
      <c r="G63" s="79" t="s">
        <v>79</v>
      </c>
      <c r="H63" s="75"/>
      <c r="I63" s="76"/>
      <c r="J63" s="76"/>
      <c r="K63" s="77"/>
      <c r="L63" s="80">
        <v>140</v>
      </c>
      <c r="M63" s="30"/>
      <c r="O63" s="168"/>
      <c r="P63" s="168"/>
      <c r="Q63" s="168"/>
      <c r="R63" s="168"/>
    </row>
    <row r="64" spans="1:18" ht="15" customHeight="1">
      <c r="A64" s="20"/>
      <c r="B64" s="94"/>
      <c r="C64" s="51"/>
      <c r="D64" s="22"/>
      <c r="E64" s="22"/>
      <c r="F64" s="22"/>
      <c r="G64" s="79"/>
      <c r="H64" s="75"/>
      <c r="I64" s="76"/>
      <c r="J64" s="76"/>
      <c r="K64" s="77"/>
      <c r="L64" s="80"/>
      <c r="M64" s="30"/>
      <c r="O64" s="168"/>
      <c r="P64" s="168"/>
      <c r="Q64" s="168"/>
      <c r="R64" s="168"/>
    </row>
    <row r="65" spans="1:18" s="11" customFormat="1" ht="47.25">
      <c r="A65" s="21">
        <v>7</v>
      </c>
      <c r="B65" s="90" t="s">
        <v>49</v>
      </c>
      <c r="C65" s="27">
        <v>8000700</v>
      </c>
      <c r="D65" s="28"/>
      <c r="E65" s="28"/>
      <c r="F65" s="28"/>
      <c r="G65" s="40"/>
      <c r="H65" s="33"/>
      <c r="I65" s="34"/>
      <c r="J65" s="34"/>
      <c r="K65" s="35"/>
      <c r="L65" s="31">
        <f>L66</f>
        <v>1200</v>
      </c>
      <c r="M65" s="32"/>
      <c r="O65" s="53"/>
      <c r="P65" s="53"/>
      <c r="Q65" s="53"/>
      <c r="R65" s="53"/>
    </row>
    <row r="66" spans="1:18" s="11" customFormat="1" ht="15.75" customHeight="1">
      <c r="A66" s="21"/>
      <c r="B66" s="91" t="s">
        <v>42</v>
      </c>
      <c r="C66" s="51">
        <v>8000700</v>
      </c>
      <c r="D66" s="23" t="s">
        <v>70</v>
      </c>
      <c r="E66" s="28"/>
      <c r="F66" s="28"/>
      <c r="G66" s="40"/>
      <c r="H66" s="33"/>
      <c r="I66" s="34"/>
      <c r="J66" s="34"/>
      <c r="K66" s="35"/>
      <c r="L66" s="80">
        <f>L67</f>
        <v>1200</v>
      </c>
      <c r="M66" s="30"/>
      <c r="O66" s="53"/>
      <c r="P66" s="53"/>
      <c r="Q66" s="53"/>
      <c r="R66" s="53"/>
    </row>
    <row r="67" spans="1:18" s="11" customFormat="1" ht="15" customHeight="1">
      <c r="A67" s="21"/>
      <c r="B67" s="92" t="s">
        <v>31</v>
      </c>
      <c r="C67" s="51">
        <v>8000700</v>
      </c>
      <c r="D67" s="23" t="s">
        <v>70</v>
      </c>
      <c r="E67" s="23" t="s">
        <v>33</v>
      </c>
      <c r="F67" s="23"/>
      <c r="G67" s="96"/>
      <c r="H67" s="33"/>
      <c r="I67" s="34"/>
      <c r="J67" s="34"/>
      <c r="K67" s="35"/>
      <c r="L67" s="80">
        <f>L68</f>
        <v>1200</v>
      </c>
      <c r="M67" s="30"/>
      <c r="O67" s="53"/>
      <c r="P67" s="53"/>
      <c r="Q67" s="53"/>
      <c r="R67" s="53"/>
    </row>
    <row r="68" spans="1:18" s="11" customFormat="1" ht="15.75">
      <c r="A68" s="21"/>
      <c r="B68" s="93" t="s">
        <v>41</v>
      </c>
      <c r="C68" s="51">
        <v>8000700</v>
      </c>
      <c r="D68" s="23" t="s">
        <v>70</v>
      </c>
      <c r="E68" s="23" t="s">
        <v>33</v>
      </c>
      <c r="F68" s="23" t="s">
        <v>25</v>
      </c>
      <c r="G68" s="96"/>
      <c r="H68" s="33"/>
      <c r="I68" s="34"/>
      <c r="J68" s="34"/>
      <c r="K68" s="35"/>
      <c r="L68" s="80">
        <f>L69</f>
        <v>1200</v>
      </c>
      <c r="M68" s="30"/>
      <c r="O68" s="53"/>
      <c r="P68" s="53"/>
      <c r="Q68" s="53"/>
      <c r="R68" s="53"/>
    </row>
    <row r="69" spans="1:18" s="11" customFormat="1" ht="31.5" customHeight="1">
      <c r="A69" s="21"/>
      <c r="B69" s="89" t="s">
        <v>34</v>
      </c>
      <c r="C69" s="51">
        <v>8000700</v>
      </c>
      <c r="D69" s="23" t="s">
        <v>70</v>
      </c>
      <c r="E69" s="23" t="s">
        <v>33</v>
      </c>
      <c r="F69" s="23" t="s">
        <v>25</v>
      </c>
      <c r="G69" s="96" t="s">
        <v>13</v>
      </c>
      <c r="H69" s="33"/>
      <c r="I69" s="34"/>
      <c r="J69" s="34"/>
      <c r="K69" s="35"/>
      <c r="L69" s="80">
        <v>1200</v>
      </c>
      <c r="M69" s="30"/>
      <c r="O69" s="53"/>
      <c r="P69" s="53"/>
      <c r="Q69" s="53"/>
      <c r="R69" s="53"/>
    </row>
    <row r="70" spans="1:18" s="11" customFormat="1" ht="13.5" customHeight="1">
      <c r="A70" s="21"/>
      <c r="B70" s="90"/>
      <c r="C70" s="27"/>
      <c r="D70" s="28"/>
      <c r="E70" s="28"/>
      <c r="F70" s="28"/>
      <c r="G70" s="40"/>
      <c r="H70" s="33"/>
      <c r="I70" s="34"/>
      <c r="J70" s="34"/>
      <c r="K70" s="35"/>
      <c r="L70" s="31"/>
      <c r="M70" s="32"/>
      <c r="O70" s="53"/>
      <c r="P70" s="53"/>
      <c r="Q70" s="53"/>
      <c r="R70" s="53"/>
    </row>
    <row r="71" spans="1:18" s="11" customFormat="1" ht="18" customHeight="1">
      <c r="A71" s="21">
        <v>8</v>
      </c>
      <c r="B71" s="97" t="s">
        <v>90</v>
      </c>
      <c r="C71" s="27">
        <v>8000800</v>
      </c>
      <c r="D71" s="98"/>
      <c r="E71" s="98"/>
      <c r="F71" s="98"/>
      <c r="G71" s="98"/>
      <c r="H71" s="99"/>
      <c r="I71" s="100"/>
      <c r="J71" s="100"/>
      <c r="K71" s="101"/>
      <c r="L71" s="102">
        <f>L72</f>
        <v>1165</v>
      </c>
      <c r="M71" s="32"/>
      <c r="O71" s="53"/>
      <c r="P71" s="53"/>
      <c r="Q71" s="53"/>
      <c r="R71" s="53"/>
    </row>
    <row r="72" spans="1:18" s="11" customFormat="1" ht="16.5" customHeight="1">
      <c r="A72" s="21"/>
      <c r="B72" s="103" t="s">
        <v>22</v>
      </c>
      <c r="C72" s="51">
        <v>8000800</v>
      </c>
      <c r="D72" s="104" t="s">
        <v>23</v>
      </c>
      <c r="E72" s="104"/>
      <c r="F72" s="104"/>
      <c r="G72" s="104"/>
      <c r="H72" s="105"/>
      <c r="I72" s="106"/>
      <c r="J72" s="106"/>
      <c r="K72" s="107"/>
      <c r="L72" s="108">
        <f>L73</f>
        <v>1165</v>
      </c>
      <c r="M72" s="32"/>
      <c r="O72" s="53"/>
      <c r="P72" s="53"/>
      <c r="Q72" s="53"/>
      <c r="R72" s="53"/>
    </row>
    <row r="73" spans="1:18" s="11" customFormat="1" ht="15" customHeight="1">
      <c r="A73" s="21"/>
      <c r="B73" s="109" t="s">
        <v>48</v>
      </c>
      <c r="C73" s="51">
        <v>8000800</v>
      </c>
      <c r="D73" s="104" t="s">
        <v>23</v>
      </c>
      <c r="E73" s="104" t="s">
        <v>47</v>
      </c>
      <c r="F73" s="104"/>
      <c r="G73" s="104"/>
      <c r="H73" s="105"/>
      <c r="I73" s="106"/>
      <c r="J73" s="106"/>
      <c r="K73" s="107"/>
      <c r="L73" s="108">
        <f>L74</f>
        <v>1165</v>
      </c>
      <c r="M73" s="32"/>
      <c r="O73" s="53"/>
      <c r="P73" s="53"/>
      <c r="Q73" s="53"/>
      <c r="R73" s="53"/>
    </row>
    <row r="74" spans="1:18" s="11" customFormat="1" ht="13.5" customHeight="1">
      <c r="A74" s="21"/>
      <c r="B74" s="110" t="s">
        <v>76</v>
      </c>
      <c r="C74" s="51">
        <v>8000800</v>
      </c>
      <c r="D74" s="104" t="s">
        <v>23</v>
      </c>
      <c r="E74" s="104" t="s">
        <v>47</v>
      </c>
      <c r="F74" s="104" t="s">
        <v>47</v>
      </c>
      <c r="G74" s="104"/>
      <c r="H74" s="105"/>
      <c r="I74" s="106"/>
      <c r="J74" s="106"/>
      <c r="K74" s="107"/>
      <c r="L74" s="108">
        <f>L75</f>
        <v>1165</v>
      </c>
      <c r="M74" s="32"/>
      <c r="O74" s="53"/>
      <c r="P74" s="53"/>
      <c r="Q74" s="53"/>
      <c r="R74" s="53"/>
    </row>
    <row r="75" spans="1:18" s="11" customFormat="1" ht="15.75">
      <c r="A75" s="21"/>
      <c r="B75" s="111" t="s">
        <v>77</v>
      </c>
      <c r="C75" s="51">
        <v>8000800</v>
      </c>
      <c r="D75" s="104" t="s">
        <v>23</v>
      </c>
      <c r="E75" s="104" t="s">
        <v>47</v>
      </c>
      <c r="F75" s="104" t="s">
        <v>47</v>
      </c>
      <c r="G75" s="104" t="s">
        <v>78</v>
      </c>
      <c r="H75" s="105"/>
      <c r="I75" s="106"/>
      <c r="J75" s="106"/>
      <c r="K75" s="107"/>
      <c r="L75" s="108">
        <v>1165</v>
      </c>
      <c r="M75" s="32"/>
      <c r="O75" s="53"/>
      <c r="P75" s="53"/>
      <c r="Q75" s="53"/>
      <c r="R75" s="53"/>
    </row>
    <row r="76" spans="1:18" s="11" customFormat="1" ht="13.5" customHeight="1">
      <c r="A76" s="21"/>
      <c r="B76" s="112"/>
      <c r="C76" s="51"/>
      <c r="D76" s="113"/>
      <c r="E76" s="113"/>
      <c r="F76" s="113"/>
      <c r="G76" s="113"/>
      <c r="H76" s="114"/>
      <c r="I76" s="115"/>
      <c r="J76" s="115"/>
      <c r="K76" s="115"/>
      <c r="L76" s="116"/>
      <c r="M76" s="32"/>
      <c r="O76" s="53"/>
      <c r="P76" s="53"/>
      <c r="Q76" s="53"/>
      <c r="R76" s="53"/>
    </row>
    <row r="77" spans="1:18" s="11" customFormat="1" ht="18" customHeight="1">
      <c r="A77" s="21">
        <v>9</v>
      </c>
      <c r="B77" s="117" t="s">
        <v>50</v>
      </c>
      <c r="C77" s="27">
        <v>8000900</v>
      </c>
      <c r="D77" s="118"/>
      <c r="E77" s="118"/>
      <c r="F77" s="118"/>
      <c r="G77" s="118"/>
      <c r="H77" s="119"/>
      <c r="I77" s="120"/>
      <c r="J77" s="120"/>
      <c r="K77" s="121"/>
      <c r="L77" s="122">
        <f>L78</f>
        <v>400</v>
      </c>
      <c r="M77" s="32"/>
      <c r="O77" s="53"/>
      <c r="P77" s="53"/>
      <c r="Q77" s="53"/>
      <c r="R77" s="53"/>
    </row>
    <row r="78" spans="1:18" s="11" customFormat="1" ht="27.75" customHeight="1">
      <c r="A78" s="21"/>
      <c r="B78" s="123" t="s">
        <v>51</v>
      </c>
      <c r="C78" s="51">
        <v>8000900</v>
      </c>
      <c r="D78" s="104" t="s">
        <v>52</v>
      </c>
      <c r="E78" s="104"/>
      <c r="F78" s="104"/>
      <c r="G78" s="104"/>
      <c r="H78" s="105"/>
      <c r="I78" s="106"/>
      <c r="J78" s="106"/>
      <c r="K78" s="107"/>
      <c r="L78" s="108">
        <f>L79</f>
        <v>400</v>
      </c>
      <c r="M78" s="32"/>
      <c r="O78" s="53"/>
      <c r="P78" s="53"/>
      <c r="Q78" s="53"/>
      <c r="R78" s="53"/>
    </row>
    <row r="79" spans="1:18" s="11" customFormat="1" ht="12.75" customHeight="1">
      <c r="A79" s="21"/>
      <c r="B79" s="109" t="s">
        <v>45</v>
      </c>
      <c r="C79" s="51">
        <v>8000900</v>
      </c>
      <c r="D79" s="104" t="s">
        <v>52</v>
      </c>
      <c r="E79" s="104" t="s">
        <v>16</v>
      </c>
      <c r="F79" s="104"/>
      <c r="G79" s="104"/>
      <c r="H79" s="105"/>
      <c r="I79" s="106"/>
      <c r="J79" s="106"/>
      <c r="K79" s="107"/>
      <c r="L79" s="108">
        <f>L80</f>
        <v>400</v>
      </c>
      <c r="M79" s="32"/>
      <c r="O79" s="53"/>
      <c r="P79" s="53"/>
      <c r="Q79" s="53"/>
      <c r="R79" s="53"/>
    </row>
    <row r="80" spans="1:18" s="11" customFormat="1" ht="13.5" customHeight="1">
      <c r="A80" s="21"/>
      <c r="B80" s="95" t="s">
        <v>53</v>
      </c>
      <c r="C80" s="51">
        <v>8000900</v>
      </c>
      <c r="D80" s="104" t="s">
        <v>52</v>
      </c>
      <c r="E80" s="104" t="s">
        <v>16</v>
      </c>
      <c r="F80" s="104" t="s">
        <v>40</v>
      </c>
      <c r="G80" s="104"/>
      <c r="H80" s="105"/>
      <c r="I80" s="106"/>
      <c r="J80" s="106"/>
      <c r="K80" s="107"/>
      <c r="L80" s="108">
        <f>L81</f>
        <v>400</v>
      </c>
      <c r="M80" s="32"/>
      <c r="O80" s="53"/>
      <c r="P80" s="53"/>
      <c r="Q80" s="53"/>
      <c r="R80" s="53"/>
    </row>
    <row r="81" spans="1:18" s="11" customFormat="1" ht="15.75" customHeight="1">
      <c r="A81" s="21"/>
      <c r="B81" s="124" t="s">
        <v>80</v>
      </c>
      <c r="C81" s="51">
        <v>8000900</v>
      </c>
      <c r="D81" s="125" t="s">
        <v>52</v>
      </c>
      <c r="E81" s="125" t="s">
        <v>16</v>
      </c>
      <c r="F81" s="125" t="s">
        <v>40</v>
      </c>
      <c r="G81" s="125" t="s">
        <v>79</v>
      </c>
      <c r="H81" s="126"/>
      <c r="I81" s="127"/>
      <c r="J81" s="127"/>
      <c r="K81" s="128"/>
      <c r="L81" s="129">
        <v>400</v>
      </c>
      <c r="M81" s="32"/>
      <c r="O81" s="53"/>
      <c r="P81" s="53"/>
      <c r="Q81" s="53"/>
      <c r="R81" s="53"/>
    </row>
    <row r="82" spans="1:18" ht="14.25" customHeight="1">
      <c r="A82" s="20"/>
      <c r="B82" s="94"/>
      <c r="C82" s="51"/>
      <c r="D82" s="22"/>
      <c r="E82" s="22"/>
      <c r="F82" s="22"/>
      <c r="G82" s="79"/>
      <c r="H82" s="75"/>
      <c r="I82" s="76"/>
      <c r="J82" s="76"/>
      <c r="K82" s="77"/>
      <c r="L82" s="80"/>
      <c r="M82" s="30"/>
      <c r="O82" s="168"/>
      <c r="P82" s="168"/>
      <c r="Q82" s="168"/>
      <c r="R82" s="168"/>
    </row>
    <row r="83" spans="1:19" ht="65.25" customHeight="1">
      <c r="A83" s="21">
        <v>10</v>
      </c>
      <c r="B83" s="90" t="s">
        <v>91</v>
      </c>
      <c r="C83" s="27">
        <v>8001000</v>
      </c>
      <c r="D83" s="28"/>
      <c r="E83" s="28"/>
      <c r="F83" s="28"/>
      <c r="G83" s="40"/>
      <c r="H83" s="33"/>
      <c r="I83" s="34"/>
      <c r="J83" s="34"/>
      <c r="K83" s="35"/>
      <c r="L83" s="31">
        <f>L84</f>
        <v>10000</v>
      </c>
      <c r="M83" s="30"/>
      <c r="O83" s="168"/>
      <c r="P83" s="168"/>
      <c r="Q83" s="168"/>
      <c r="R83" s="168"/>
      <c r="S83" s="10"/>
    </row>
    <row r="84" spans="1:18" ht="16.5" customHeight="1">
      <c r="A84" s="20"/>
      <c r="B84" s="91" t="s">
        <v>42</v>
      </c>
      <c r="C84" s="51">
        <v>8001000</v>
      </c>
      <c r="D84" s="22" t="s">
        <v>70</v>
      </c>
      <c r="E84" s="22"/>
      <c r="F84" s="22"/>
      <c r="G84" s="79"/>
      <c r="H84" s="75"/>
      <c r="I84" s="76"/>
      <c r="J84" s="76"/>
      <c r="K84" s="77"/>
      <c r="L84" s="80">
        <f>L85</f>
        <v>10000</v>
      </c>
      <c r="M84" s="30"/>
      <c r="O84" s="168"/>
      <c r="P84" s="168"/>
      <c r="Q84" s="168"/>
      <c r="R84" s="168"/>
    </row>
    <row r="85" spans="1:18" ht="13.5" customHeight="1">
      <c r="A85" s="20"/>
      <c r="B85" s="87" t="s">
        <v>55</v>
      </c>
      <c r="C85" s="51">
        <v>8001000</v>
      </c>
      <c r="D85" s="22" t="s">
        <v>70</v>
      </c>
      <c r="E85" s="22" t="s">
        <v>54</v>
      </c>
      <c r="F85" s="22"/>
      <c r="G85" s="79"/>
      <c r="H85" s="75"/>
      <c r="I85" s="76"/>
      <c r="J85" s="76"/>
      <c r="K85" s="77"/>
      <c r="L85" s="80">
        <f>L86</f>
        <v>10000</v>
      </c>
      <c r="M85" s="30"/>
      <c r="O85" s="168"/>
      <c r="P85" s="168"/>
      <c r="Q85" s="168"/>
      <c r="R85" s="168"/>
    </row>
    <row r="86" spans="1:18" ht="15" customHeight="1">
      <c r="A86" s="20"/>
      <c r="B86" s="88" t="s">
        <v>56</v>
      </c>
      <c r="C86" s="51">
        <v>8001000</v>
      </c>
      <c r="D86" s="22" t="s">
        <v>70</v>
      </c>
      <c r="E86" s="22" t="s">
        <v>54</v>
      </c>
      <c r="F86" s="22" t="s">
        <v>25</v>
      </c>
      <c r="G86" s="79"/>
      <c r="H86" s="75"/>
      <c r="I86" s="76"/>
      <c r="J86" s="76"/>
      <c r="K86" s="77"/>
      <c r="L86" s="80">
        <f>L87</f>
        <v>10000</v>
      </c>
      <c r="M86" s="30"/>
      <c r="O86" s="168"/>
      <c r="P86" s="168"/>
      <c r="Q86" s="168"/>
      <c r="R86" s="168"/>
    </row>
    <row r="87" spans="1:18" ht="15.75" customHeight="1">
      <c r="A87" s="20"/>
      <c r="B87" s="94" t="s">
        <v>43</v>
      </c>
      <c r="C87" s="51">
        <v>8001000</v>
      </c>
      <c r="D87" s="22" t="s">
        <v>70</v>
      </c>
      <c r="E87" s="22" t="s">
        <v>54</v>
      </c>
      <c r="F87" s="22" t="s">
        <v>25</v>
      </c>
      <c r="G87" s="79" t="s">
        <v>12</v>
      </c>
      <c r="H87" s="75"/>
      <c r="I87" s="76"/>
      <c r="J87" s="76"/>
      <c r="K87" s="77"/>
      <c r="L87" s="80">
        <v>10000</v>
      </c>
      <c r="M87" s="30"/>
      <c r="O87" s="168"/>
      <c r="P87" s="168"/>
      <c r="Q87" s="168"/>
      <c r="R87" s="168"/>
    </row>
    <row r="88" spans="1:18" ht="15" customHeight="1">
      <c r="A88" s="20"/>
      <c r="B88" s="94"/>
      <c r="C88" s="51"/>
      <c r="D88" s="22"/>
      <c r="E88" s="22"/>
      <c r="F88" s="22"/>
      <c r="G88" s="79"/>
      <c r="H88" s="75"/>
      <c r="I88" s="76"/>
      <c r="J88" s="76"/>
      <c r="K88" s="77"/>
      <c r="L88" s="80"/>
      <c r="M88" s="30"/>
      <c r="O88" s="168"/>
      <c r="P88" s="168"/>
      <c r="Q88" s="168"/>
      <c r="R88" s="168"/>
    </row>
    <row r="89" spans="1:18" s="11" customFormat="1" ht="33" customHeight="1">
      <c r="A89" s="21">
        <v>11</v>
      </c>
      <c r="B89" s="90" t="s">
        <v>83</v>
      </c>
      <c r="C89" s="27">
        <v>8001100</v>
      </c>
      <c r="D89" s="22"/>
      <c r="E89" s="22"/>
      <c r="F89" s="22"/>
      <c r="G89" s="79"/>
      <c r="H89" s="75"/>
      <c r="I89" s="76"/>
      <c r="J89" s="76"/>
      <c r="K89" s="77"/>
      <c r="L89" s="31">
        <f>L90</f>
        <v>4000</v>
      </c>
      <c r="M89" s="32"/>
      <c r="O89" s="53"/>
      <c r="P89" s="53"/>
      <c r="Q89" s="53"/>
      <c r="R89" s="53"/>
    </row>
    <row r="90" spans="1:18" s="11" customFormat="1" ht="15.75">
      <c r="A90" s="21"/>
      <c r="B90" s="91" t="s">
        <v>42</v>
      </c>
      <c r="C90" s="51">
        <v>8001100</v>
      </c>
      <c r="D90" s="23" t="s">
        <v>70</v>
      </c>
      <c r="E90" s="23"/>
      <c r="F90" s="23"/>
      <c r="G90" s="96"/>
      <c r="H90" s="75"/>
      <c r="I90" s="76"/>
      <c r="J90" s="76"/>
      <c r="K90" s="77"/>
      <c r="L90" s="80">
        <f>L91</f>
        <v>4000</v>
      </c>
      <c r="M90" s="30"/>
      <c r="O90" s="53"/>
      <c r="P90" s="53"/>
      <c r="Q90" s="53"/>
      <c r="R90" s="53"/>
    </row>
    <row r="91" spans="1:18" s="11" customFormat="1" ht="15" customHeight="1">
      <c r="A91" s="21"/>
      <c r="B91" s="87" t="s">
        <v>55</v>
      </c>
      <c r="C91" s="51">
        <v>8001100</v>
      </c>
      <c r="D91" s="23" t="s">
        <v>70</v>
      </c>
      <c r="E91" s="23" t="s">
        <v>54</v>
      </c>
      <c r="F91" s="23"/>
      <c r="G91" s="96"/>
      <c r="H91" s="75"/>
      <c r="I91" s="76"/>
      <c r="J91" s="76"/>
      <c r="K91" s="77"/>
      <c r="L91" s="80">
        <f>L92</f>
        <v>4000</v>
      </c>
      <c r="M91" s="30"/>
      <c r="O91" s="53"/>
      <c r="P91" s="53"/>
      <c r="Q91" s="53"/>
      <c r="R91" s="53"/>
    </row>
    <row r="92" spans="1:18" s="11" customFormat="1" ht="13.5" customHeight="1">
      <c r="A92" s="21"/>
      <c r="B92" s="88" t="s">
        <v>69</v>
      </c>
      <c r="C92" s="51">
        <v>8001100</v>
      </c>
      <c r="D92" s="23" t="s">
        <v>70</v>
      </c>
      <c r="E92" s="23" t="s">
        <v>54</v>
      </c>
      <c r="F92" s="23" t="s">
        <v>40</v>
      </c>
      <c r="G92" s="96"/>
      <c r="H92" s="75"/>
      <c r="I92" s="76"/>
      <c r="J92" s="76"/>
      <c r="K92" s="77"/>
      <c r="L92" s="80">
        <f>L93</f>
        <v>4000</v>
      </c>
      <c r="M92" s="30"/>
      <c r="O92" s="53"/>
      <c r="P92" s="53"/>
      <c r="Q92" s="53"/>
      <c r="R92" s="53"/>
    </row>
    <row r="93" spans="1:18" s="11" customFormat="1" ht="15.75" customHeight="1">
      <c r="A93" s="21"/>
      <c r="B93" s="94" t="s">
        <v>102</v>
      </c>
      <c r="C93" s="51">
        <v>8001100</v>
      </c>
      <c r="D93" s="23" t="s">
        <v>70</v>
      </c>
      <c r="E93" s="23" t="s">
        <v>54</v>
      </c>
      <c r="F93" s="23" t="s">
        <v>40</v>
      </c>
      <c r="G93" s="96" t="s">
        <v>101</v>
      </c>
      <c r="H93" s="75"/>
      <c r="I93" s="76"/>
      <c r="J93" s="76"/>
      <c r="K93" s="77"/>
      <c r="L93" s="80">
        <v>4000</v>
      </c>
      <c r="M93" s="30"/>
      <c r="O93" s="53"/>
      <c r="P93" s="53"/>
      <c r="Q93" s="53"/>
      <c r="R93" s="53"/>
    </row>
    <row r="94" spans="1:18" s="11" customFormat="1" ht="12" customHeight="1">
      <c r="A94" s="21"/>
      <c r="B94" s="26"/>
      <c r="C94" s="27"/>
      <c r="D94" s="28"/>
      <c r="E94" s="28"/>
      <c r="F94" s="28"/>
      <c r="G94" s="40"/>
      <c r="H94" s="33"/>
      <c r="I94" s="34"/>
      <c r="J94" s="34"/>
      <c r="K94" s="35"/>
      <c r="L94" s="31"/>
      <c r="M94" s="32"/>
      <c r="O94" s="53"/>
      <c r="P94" s="53"/>
      <c r="Q94" s="53"/>
      <c r="R94" s="53"/>
    </row>
    <row r="95" spans="1:18" s="11" customFormat="1" ht="30.75" customHeight="1">
      <c r="A95" s="158">
        <v>12</v>
      </c>
      <c r="B95" s="159" t="s">
        <v>92</v>
      </c>
      <c r="C95" s="160">
        <v>8001200</v>
      </c>
      <c r="D95" s="161"/>
      <c r="E95" s="161"/>
      <c r="F95" s="161"/>
      <c r="G95" s="162"/>
      <c r="H95" s="163"/>
      <c r="I95" s="164"/>
      <c r="J95" s="164"/>
      <c r="K95" s="165"/>
      <c r="L95" s="166">
        <f>L96</f>
        <v>2000</v>
      </c>
      <c r="M95" s="32"/>
      <c r="O95" s="53"/>
      <c r="P95" s="53"/>
      <c r="Q95" s="53"/>
      <c r="R95" s="53"/>
    </row>
    <row r="96" spans="1:18" s="11" customFormat="1" ht="15.75">
      <c r="A96" s="24"/>
      <c r="B96" s="91" t="s">
        <v>42</v>
      </c>
      <c r="C96" s="51">
        <v>8001200</v>
      </c>
      <c r="D96" s="23" t="s">
        <v>70</v>
      </c>
      <c r="E96" s="23"/>
      <c r="F96" s="23"/>
      <c r="G96" s="96"/>
      <c r="H96" s="33"/>
      <c r="I96" s="34"/>
      <c r="J96" s="34"/>
      <c r="K96" s="35"/>
      <c r="L96" s="80">
        <f>L97</f>
        <v>2000</v>
      </c>
      <c r="M96" s="32"/>
      <c r="O96" s="53"/>
      <c r="P96" s="53"/>
      <c r="Q96" s="53"/>
      <c r="R96" s="53"/>
    </row>
    <row r="97" spans="1:18" s="11" customFormat="1" ht="15.75">
      <c r="A97" s="24"/>
      <c r="B97" s="87" t="s">
        <v>55</v>
      </c>
      <c r="C97" s="51">
        <v>8001200</v>
      </c>
      <c r="D97" s="23" t="s">
        <v>70</v>
      </c>
      <c r="E97" s="23" t="s">
        <v>54</v>
      </c>
      <c r="F97" s="23"/>
      <c r="G97" s="96"/>
      <c r="H97" s="33"/>
      <c r="I97" s="34"/>
      <c r="J97" s="34"/>
      <c r="K97" s="35"/>
      <c r="L97" s="80">
        <f>L98</f>
        <v>2000</v>
      </c>
      <c r="M97" s="32"/>
      <c r="O97" s="53"/>
      <c r="P97" s="53"/>
      <c r="Q97" s="53"/>
      <c r="R97" s="53"/>
    </row>
    <row r="98" spans="1:18" s="11" customFormat="1" ht="15.75">
      <c r="A98" s="24"/>
      <c r="B98" s="88" t="s">
        <v>69</v>
      </c>
      <c r="C98" s="51">
        <v>8001200</v>
      </c>
      <c r="D98" s="23" t="s">
        <v>70</v>
      </c>
      <c r="E98" s="23" t="s">
        <v>54</v>
      </c>
      <c r="F98" s="23" t="s">
        <v>40</v>
      </c>
      <c r="G98" s="96"/>
      <c r="H98" s="33"/>
      <c r="I98" s="34"/>
      <c r="J98" s="34"/>
      <c r="K98" s="35"/>
      <c r="L98" s="80">
        <f>L99</f>
        <v>2000</v>
      </c>
      <c r="M98" s="32"/>
      <c r="O98" s="53"/>
      <c r="P98" s="53"/>
      <c r="Q98" s="53"/>
      <c r="R98" s="53"/>
    </row>
    <row r="99" spans="1:18" s="11" customFormat="1" ht="15.75">
      <c r="A99" s="24"/>
      <c r="B99" s="94" t="s">
        <v>85</v>
      </c>
      <c r="C99" s="51">
        <v>8001200</v>
      </c>
      <c r="D99" s="23" t="s">
        <v>70</v>
      </c>
      <c r="E99" s="23" t="s">
        <v>54</v>
      </c>
      <c r="F99" s="23" t="s">
        <v>40</v>
      </c>
      <c r="G99" s="96" t="s">
        <v>84</v>
      </c>
      <c r="H99" s="75"/>
      <c r="I99" s="76"/>
      <c r="J99" s="76"/>
      <c r="K99" s="77"/>
      <c r="L99" s="80">
        <v>2000</v>
      </c>
      <c r="M99" s="32"/>
      <c r="O99" s="53"/>
      <c r="P99" s="53"/>
      <c r="Q99" s="53"/>
      <c r="R99" s="53"/>
    </row>
    <row r="100" spans="1:18" s="11" customFormat="1" ht="16.5" customHeight="1">
      <c r="A100" s="21"/>
      <c r="B100" s="26"/>
      <c r="C100" s="27"/>
      <c r="D100" s="28"/>
      <c r="E100" s="28"/>
      <c r="F100" s="28"/>
      <c r="G100" s="40"/>
      <c r="H100" s="33"/>
      <c r="I100" s="34"/>
      <c r="J100" s="34"/>
      <c r="K100" s="35"/>
      <c r="L100" s="31"/>
      <c r="M100" s="32"/>
      <c r="O100" s="53"/>
      <c r="P100" s="53"/>
      <c r="Q100" s="53"/>
      <c r="R100" s="53"/>
    </row>
    <row r="101" spans="1:18" s="11" customFormat="1" ht="30.75" customHeight="1">
      <c r="A101" s="25">
        <v>13</v>
      </c>
      <c r="B101" s="90" t="s">
        <v>107</v>
      </c>
      <c r="C101" s="27">
        <v>8001300</v>
      </c>
      <c r="D101" s="28"/>
      <c r="E101" s="28"/>
      <c r="F101" s="28"/>
      <c r="G101" s="40"/>
      <c r="H101" s="33"/>
      <c r="I101" s="34"/>
      <c r="J101" s="34"/>
      <c r="K101" s="35"/>
      <c r="L101" s="31">
        <f>L102</f>
        <v>1000</v>
      </c>
      <c r="M101" s="32"/>
      <c r="O101" s="53"/>
      <c r="P101" s="53"/>
      <c r="Q101" s="53"/>
      <c r="R101" s="53"/>
    </row>
    <row r="102" spans="1:18" s="11" customFormat="1" ht="15.75">
      <c r="A102" s="20"/>
      <c r="B102" s="91" t="s">
        <v>73</v>
      </c>
      <c r="C102" s="51">
        <v>8001300</v>
      </c>
      <c r="D102" s="22" t="s">
        <v>82</v>
      </c>
      <c r="E102" s="22"/>
      <c r="F102" s="22"/>
      <c r="G102" s="79"/>
      <c r="H102" s="75"/>
      <c r="I102" s="76"/>
      <c r="J102" s="76"/>
      <c r="K102" s="77"/>
      <c r="L102" s="80">
        <f>L103</f>
        <v>1000</v>
      </c>
      <c r="M102" s="32"/>
      <c r="O102" s="53"/>
      <c r="P102" s="53"/>
      <c r="Q102" s="53"/>
      <c r="R102" s="53"/>
    </row>
    <row r="103" spans="1:18" s="11" customFormat="1" ht="15.75">
      <c r="A103" s="20"/>
      <c r="B103" s="87" t="s">
        <v>63</v>
      </c>
      <c r="C103" s="51">
        <v>8001300</v>
      </c>
      <c r="D103" s="22" t="s">
        <v>82</v>
      </c>
      <c r="E103" s="22" t="s">
        <v>62</v>
      </c>
      <c r="F103" s="22"/>
      <c r="G103" s="79"/>
      <c r="H103" s="75"/>
      <c r="I103" s="76"/>
      <c r="J103" s="76"/>
      <c r="K103" s="77"/>
      <c r="L103" s="80">
        <f>L104</f>
        <v>1000</v>
      </c>
      <c r="M103" s="32"/>
      <c r="O103" s="53"/>
      <c r="P103" s="53"/>
      <c r="Q103" s="53"/>
      <c r="R103" s="53"/>
    </row>
    <row r="104" spans="1:18" s="11" customFormat="1" ht="15.75">
      <c r="A104" s="20"/>
      <c r="B104" s="88" t="s">
        <v>74</v>
      </c>
      <c r="C104" s="51">
        <v>8001300</v>
      </c>
      <c r="D104" s="22" t="s">
        <v>82</v>
      </c>
      <c r="E104" s="22" t="s">
        <v>62</v>
      </c>
      <c r="F104" s="22" t="s">
        <v>24</v>
      </c>
      <c r="G104" s="79"/>
      <c r="H104" s="75"/>
      <c r="I104" s="76"/>
      <c r="J104" s="76"/>
      <c r="K104" s="77"/>
      <c r="L104" s="80">
        <f>L105</f>
        <v>1000</v>
      </c>
      <c r="M104" s="32"/>
      <c r="O104" s="53"/>
      <c r="P104" s="53"/>
      <c r="Q104" s="53"/>
      <c r="R104" s="53"/>
    </row>
    <row r="105" spans="1:18" s="11" customFormat="1" ht="15.75">
      <c r="A105" s="20"/>
      <c r="B105" s="94" t="s">
        <v>75</v>
      </c>
      <c r="C105" s="51">
        <v>8001300</v>
      </c>
      <c r="D105" s="22" t="s">
        <v>82</v>
      </c>
      <c r="E105" s="22" t="s">
        <v>62</v>
      </c>
      <c r="F105" s="22" t="s">
        <v>24</v>
      </c>
      <c r="G105" s="79" t="s">
        <v>72</v>
      </c>
      <c r="H105" s="75"/>
      <c r="I105" s="76"/>
      <c r="J105" s="76"/>
      <c r="K105" s="77"/>
      <c r="L105" s="80">
        <v>1000</v>
      </c>
      <c r="M105" s="32"/>
      <c r="O105" s="169"/>
      <c r="P105" s="53"/>
      <c r="Q105" s="53"/>
      <c r="R105" s="53"/>
    </row>
    <row r="106" spans="1:18" s="11" customFormat="1" ht="15.75">
      <c r="A106" s="21"/>
      <c r="B106" s="26"/>
      <c r="C106" s="27"/>
      <c r="D106" s="28"/>
      <c r="E106" s="28"/>
      <c r="F106" s="28"/>
      <c r="G106" s="40"/>
      <c r="H106" s="33"/>
      <c r="I106" s="34"/>
      <c r="J106" s="34"/>
      <c r="K106" s="35"/>
      <c r="L106" s="31"/>
      <c r="M106" s="32"/>
      <c r="O106" s="53"/>
      <c r="P106" s="53"/>
      <c r="Q106" s="53"/>
      <c r="R106" s="53"/>
    </row>
    <row r="107" spans="1:18" s="11" customFormat="1" ht="46.5" customHeight="1">
      <c r="A107" s="21">
        <v>14</v>
      </c>
      <c r="B107" s="26" t="s">
        <v>11</v>
      </c>
      <c r="C107" s="27">
        <v>8001400</v>
      </c>
      <c r="D107" s="28"/>
      <c r="E107" s="28"/>
      <c r="F107" s="28"/>
      <c r="G107" s="40"/>
      <c r="H107" s="33"/>
      <c r="I107" s="34"/>
      <c r="J107" s="34"/>
      <c r="K107" s="35"/>
      <c r="L107" s="31">
        <f>L108</f>
        <v>200</v>
      </c>
      <c r="M107" s="32"/>
      <c r="O107" s="53"/>
      <c r="P107" s="53"/>
      <c r="Q107" s="53"/>
      <c r="R107" s="53"/>
    </row>
    <row r="108" spans="1:18" s="11" customFormat="1" ht="15.75">
      <c r="A108" s="20"/>
      <c r="B108" s="91" t="s">
        <v>65</v>
      </c>
      <c r="C108" s="51">
        <v>8001400</v>
      </c>
      <c r="D108" s="23" t="s">
        <v>71</v>
      </c>
      <c r="E108" s="23"/>
      <c r="F108" s="23"/>
      <c r="G108" s="40"/>
      <c r="H108" s="33"/>
      <c r="I108" s="34"/>
      <c r="J108" s="34"/>
      <c r="K108" s="35"/>
      <c r="L108" s="80">
        <f>L109</f>
        <v>200</v>
      </c>
      <c r="M108" s="32"/>
      <c r="O108" s="53"/>
      <c r="P108" s="53"/>
      <c r="Q108" s="53"/>
      <c r="R108" s="53"/>
    </row>
    <row r="109" spans="1:18" s="11" customFormat="1" ht="15.75">
      <c r="A109" s="20"/>
      <c r="B109" s="87" t="s">
        <v>63</v>
      </c>
      <c r="C109" s="51">
        <v>8001400</v>
      </c>
      <c r="D109" s="23" t="s">
        <v>71</v>
      </c>
      <c r="E109" s="23" t="s">
        <v>62</v>
      </c>
      <c r="F109" s="23"/>
      <c r="G109" s="40"/>
      <c r="H109" s="33"/>
      <c r="I109" s="34"/>
      <c r="J109" s="34"/>
      <c r="K109" s="35"/>
      <c r="L109" s="80">
        <f>L110</f>
        <v>200</v>
      </c>
      <c r="M109" s="32"/>
      <c r="O109" s="53"/>
      <c r="P109" s="53"/>
      <c r="Q109" s="53"/>
      <c r="R109" s="53"/>
    </row>
    <row r="110" spans="1:18" s="11" customFormat="1" ht="15.75">
      <c r="A110" s="20"/>
      <c r="B110" s="88" t="s">
        <v>64</v>
      </c>
      <c r="C110" s="51">
        <v>8001400</v>
      </c>
      <c r="D110" s="23" t="s">
        <v>71</v>
      </c>
      <c r="E110" s="23" t="s">
        <v>62</v>
      </c>
      <c r="F110" s="23" t="s">
        <v>68</v>
      </c>
      <c r="G110" s="40"/>
      <c r="H110" s="33"/>
      <c r="I110" s="34"/>
      <c r="J110" s="34"/>
      <c r="K110" s="35"/>
      <c r="L110" s="80">
        <f>L111</f>
        <v>200</v>
      </c>
      <c r="M110" s="32"/>
      <c r="O110" s="53"/>
      <c r="P110" s="53"/>
      <c r="Q110" s="53"/>
      <c r="R110" s="53"/>
    </row>
    <row r="111" spans="1:18" s="11" customFormat="1" ht="15.75">
      <c r="A111" s="20"/>
      <c r="B111" s="94" t="s">
        <v>66</v>
      </c>
      <c r="C111" s="51">
        <v>8001400</v>
      </c>
      <c r="D111" s="23" t="s">
        <v>71</v>
      </c>
      <c r="E111" s="23" t="s">
        <v>62</v>
      </c>
      <c r="F111" s="23" t="s">
        <v>68</v>
      </c>
      <c r="G111" s="96" t="s">
        <v>67</v>
      </c>
      <c r="H111" s="33"/>
      <c r="I111" s="34"/>
      <c r="J111" s="34"/>
      <c r="K111" s="35"/>
      <c r="L111" s="80">
        <v>200</v>
      </c>
      <c r="M111" s="32"/>
      <c r="O111" s="53"/>
      <c r="P111" s="53"/>
      <c r="Q111" s="53"/>
      <c r="R111" s="53"/>
    </row>
    <row r="112" spans="1:18" s="11" customFormat="1" ht="15.75">
      <c r="A112" s="21"/>
      <c r="B112" s="26"/>
      <c r="C112" s="27"/>
      <c r="D112" s="28"/>
      <c r="E112" s="28"/>
      <c r="F112" s="28"/>
      <c r="G112" s="40"/>
      <c r="H112" s="33"/>
      <c r="I112" s="34"/>
      <c r="J112" s="34"/>
      <c r="K112" s="35"/>
      <c r="L112" s="31"/>
      <c r="M112" s="32"/>
      <c r="O112" s="53"/>
      <c r="P112" s="53"/>
      <c r="Q112" s="53"/>
      <c r="R112" s="53"/>
    </row>
    <row r="113" spans="1:18" s="11" customFormat="1" ht="27" customHeight="1">
      <c r="A113" s="21">
        <v>15</v>
      </c>
      <c r="B113" s="26" t="s">
        <v>97</v>
      </c>
      <c r="C113" s="27">
        <v>8001500</v>
      </c>
      <c r="D113" s="28"/>
      <c r="E113" s="28"/>
      <c r="F113" s="28"/>
      <c r="G113" s="40"/>
      <c r="H113" s="33"/>
      <c r="I113" s="34"/>
      <c r="J113" s="34"/>
      <c r="K113" s="35"/>
      <c r="L113" s="31">
        <f>L114+L119+L124+L129+L134</f>
        <v>8000</v>
      </c>
      <c r="M113" s="32"/>
      <c r="O113" s="53"/>
      <c r="P113" s="53"/>
      <c r="Q113" s="53"/>
      <c r="R113" s="53"/>
    </row>
    <row r="114" spans="1:18" ht="15" customHeight="1">
      <c r="A114" s="20"/>
      <c r="B114" s="91" t="s">
        <v>42</v>
      </c>
      <c r="C114" s="51">
        <v>8001500</v>
      </c>
      <c r="D114" s="22" t="s">
        <v>70</v>
      </c>
      <c r="E114" s="22"/>
      <c r="F114" s="22"/>
      <c r="G114" s="79"/>
      <c r="H114" s="75"/>
      <c r="I114" s="76"/>
      <c r="J114" s="76"/>
      <c r="K114" s="77"/>
      <c r="L114" s="80">
        <f>L115</f>
        <v>4000</v>
      </c>
      <c r="M114" s="30"/>
      <c r="O114" s="168"/>
      <c r="P114" s="168"/>
      <c r="Q114" s="168"/>
      <c r="R114" s="168"/>
    </row>
    <row r="115" spans="1:18" ht="15.75">
      <c r="A115" s="20"/>
      <c r="B115" s="87" t="s">
        <v>58</v>
      </c>
      <c r="C115" s="51">
        <v>8001500</v>
      </c>
      <c r="D115" s="22" t="s">
        <v>70</v>
      </c>
      <c r="E115" s="22" t="s">
        <v>61</v>
      </c>
      <c r="F115" s="22"/>
      <c r="G115" s="79"/>
      <c r="H115" s="75"/>
      <c r="I115" s="76"/>
      <c r="J115" s="76"/>
      <c r="K115" s="77"/>
      <c r="L115" s="80">
        <f>L116</f>
        <v>4000</v>
      </c>
      <c r="M115" s="30"/>
      <c r="O115" s="168"/>
      <c r="P115" s="168"/>
      <c r="Q115" s="168"/>
      <c r="R115" s="168"/>
    </row>
    <row r="116" spans="1:18" ht="15.75">
      <c r="A116" s="20"/>
      <c r="B116" s="88" t="s">
        <v>59</v>
      </c>
      <c r="C116" s="51">
        <v>8001500</v>
      </c>
      <c r="D116" s="22" t="s">
        <v>70</v>
      </c>
      <c r="E116" s="22" t="s">
        <v>61</v>
      </c>
      <c r="F116" s="22" t="s">
        <v>62</v>
      </c>
      <c r="G116" s="79"/>
      <c r="H116" s="75"/>
      <c r="I116" s="76"/>
      <c r="J116" s="76"/>
      <c r="K116" s="77"/>
      <c r="L116" s="80">
        <f>L117</f>
        <v>4000</v>
      </c>
      <c r="M116" s="30"/>
      <c r="O116" s="168"/>
      <c r="P116" s="168"/>
      <c r="Q116" s="168"/>
      <c r="R116" s="168"/>
    </row>
    <row r="117" spans="1:18" ht="15.75">
      <c r="A117" s="20"/>
      <c r="B117" s="94" t="s">
        <v>43</v>
      </c>
      <c r="C117" s="51">
        <v>8001500</v>
      </c>
      <c r="D117" s="22" t="s">
        <v>70</v>
      </c>
      <c r="E117" s="22" t="s">
        <v>61</v>
      </c>
      <c r="F117" s="22" t="s">
        <v>62</v>
      </c>
      <c r="G117" s="79" t="s">
        <v>12</v>
      </c>
      <c r="H117" s="75"/>
      <c r="I117" s="76"/>
      <c r="J117" s="76"/>
      <c r="K117" s="77"/>
      <c r="L117" s="80">
        <v>4000</v>
      </c>
      <c r="M117" s="30"/>
      <c r="O117" s="168"/>
      <c r="P117" s="168"/>
      <c r="Q117" s="168"/>
      <c r="R117" s="168"/>
    </row>
    <row r="118" spans="1:18" ht="9" customHeight="1">
      <c r="A118" s="20"/>
      <c r="B118" s="94"/>
      <c r="C118" s="51"/>
      <c r="D118" s="22"/>
      <c r="E118" s="22"/>
      <c r="F118" s="22"/>
      <c r="G118" s="79"/>
      <c r="H118" s="75"/>
      <c r="I118" s="76"/>
      <c r="J118" s="76"/>
      <c r="K118" s="77"/>
      <c r="L118" s="80"/>
      <c r="M118" s="30"/>
      <c r="O118" s="168"/>
      <c r="P118" s="168"/>
      <c r="Q118" s="168"/>
      <c r="R118" s="168"/>
    </row>
    <row r="119" spans="1:18" ht="16.5" customHeight="1">
      <c r="A119" s="20"/>
      <c r="B119" s="86" t="s">
        <v>38</v>
      </c>
      <c r="C119" s="51">
        <v>8001500</v>
      </c>
      <c r="D119" s="22" t="s">
        <v>39</v>
      </c>
      <c r="E119" s="22"/>
      <c r="F119" s="22"/>
      <c r="G119" s="79"/>
      <c r="H119" s="75"/>
      <c r="I119" s="76"/>
      <c r="J119" s="76"/>
      <c r="K119" s="77"/>
      <c r="L119" s="80">
        <f>L120</f>
        <v>50</v>
      </c>
      <c r="M119" s="30"/>
      <c r="O119" s="168"/>
      <c r="P119" s="168"/>
      <c r="Q119" s="168"/>
      <c r="R119" s="168"/>
    </row>
    <row r="120" spans="1:18" ht="15.75">
      <c r="A120" s="20"/>
      <c r="B120" s="87" t="s">
        <v>58</v>
      </c>
      <c r="C120" s="51">
        <v>8001500</v>
      </c>
      <c r="D120" s="22" t="s">
        <v>39</v>
      </c>
      <c r="E120" s="22" t="s">
        <v>61</v>
      </c>
      <c r="F120" s="22"/>
      <c r="G120" s="79"/>
      <c r="H120" s="75"/>
      <c r="I120" s="76"/>
      <c r="J120" s="76"/>
      <c r="K120" s="77"/>
      <c r="L120" s="80">
        <f>L121</f>
        <v>50</v>
      </c>
      <c r="M120" s="30"/>
      <c r="O120" s="168"/>
      <c r="P120" s="168"/>
      <c r="Q120" s="168"/>
      <c r="R120" s="168"/>
    </row>
    <row r="121" spans="1:18" ht="15.75">
      <c r="A121" s="20"/>
      <c r="B121" s="88" t="s">
        <v>59</v>
      </c>
      <c r="C121" s="51">
        <v>8001500</v>
      </c>
      <c r="D121" s="22" t="s">
        <v>39</v>
      </c>
      <c r="E121" s="22" t="s">
        <v>61</v>
      </c>
      <c r="F121" s="22" t="s">
        <v>62</v>
      </c>
      <c r="G121" s="79"/>
      <c r="H121" s="75"/>
      <c r="I121" s="76"/>
      <c r="J121" s="76"/>
      <c r="K121" s="77"/>
      <c r="L121" s="80">
        <f>L122</f>
        <v>50</v>
      </c>
      <c r="M121" s="30"/>
      <c r="O121" s="168"/>
      <c r="P121" s="168"/>
      <c r="Q121" s="168"/>
      <c r="R121" s="168"/>
    </row>
    <row r="122" spans="1:18" ht="15.75">
      <c r="A122" s="20"/>
      <c r="B122" s="94" t="s">
        <v>60</v>
      </c>
      <c r="C122" s="51">
        <v>8001500</v>
      </c>
      <c r="D122" s="22" t="s">
        <v>39</v>
      </c>
      <c r="E122" s="22" t="s">
        <v>61</v>
      </c>
      <c r="F122" s="22" t="s">
        <v>62</v>
      </c>
      <c r="G122" s="79" t="s">
        <v>15</v>
      </c>
      <c r="H122" s="75"/>
      <c r="I122" s="76"/>
      <c r="J122" s="76"/>
      <c r="K122" s="77"/>
      <c r="L122" s="80">
        <v>50</v>
      </c>
      <c r="M122" s="30"/>
      <c r="O122" s="168"/>
      <c r="P122" s="168"/>
      <c r="Q122" s="168"/>
      <c r="R122" s="168"/>
    </row>
    <row r="123" spans="1:18" ht="12" customHeight="1">
      <c r="A123" s="20"/>
      <c r="B123" s="94"/>
      <c r="C123" s="51"/>
      <c r="D123" s="22"/>
      <c r="E123" s="22"/>
      <c r="F123" s="22"/>
      <c r="G123" s="79"/>
      <c r="H123" s="75"/>
      <c r="I123" s="76"/>
      <c r="J123" s="76"/>
      <c r="K123" s="77"/>
      <c r="L123" s="80"/>
      <c r="M123" s="30"/>
      <c r="O123" s="168"/>
      <c r="P123" s="168"/>
      <c r="Q123" s="168"/>
      <c r="R123" s="168"/>
    </row>
    <row r="124" spans="1:18" ht="15.75">
      <c r="A124" s="20"/>
      <c r="B124" s="91" t="s">
        <v>46</v>
      </c>
      <c r="C124" s="51">
        <v>8001500</v>
      </c>
      <c r="D124" s="22" t="s">
        <v>81</v>
      </c>
      <c r="E124" s="22"/>
      <c r="F124" s="22"/>
      <c r="G124" s="79"/>
      <c r="H124" s="75"/>
      <c r="I124" s="76"/>
      <c r="J124" s="76"/>
      <c r="K124" s="77"/>
      <c r="L124" s="80">
        <f>L125</f>
        <v>270</v>
      </c>
      <c r="M124" s="30"/>
      <c r="O124" s="168"/>
      <c r="P124" s="168"/>
      <c r="Q124" s="168"/>
      <c r="R124" s="168"/>
    </row>
    <row r="125" spans="1:18" ht="15.75">
      <c r="A125" s="20"/>
      <c r="B125" s="87" t="s">
        <v>58</v>
      </c>
      <c r="C125" s="51">
        <v>8001500</v>
      </c>
      <c r="D125" s="22" t="s">
        <v>81</v>
      </c>
      <c r="E125" s="22" t="s">
        <v>61</v>
      </c>
      <c r="F125" s="22"/>
      <c r="G125" s="79"/>
      <c r="H125" s="75"/>
      <c r="I125" s="76"/>
      <c r="J125" s="76"/>
      <c r="K125" s="77"/>
      <c r="L125" s="80">
        <f>L126</f>
        <v>270</v>
      </c>
      <c r="M125" s="30"/>
      <c r="O125" s="168"/>
      <c r="P125" s="168"/>
      <c r="Q125" s="168"/>
      <c r="R125" s="168"/>
    </row>
    <row r="126" spans="1:18" ht="15.75">
      <c r="A126" s="20"/>
      <c r="B126" s="88" t="s">
        <v>59</v>
      </c>
      <c r="C126" s="51">
        <v>8001500</v>
      </c>
      <c r="D126" s="22" t="s">
        <v>81</v>
      </c>
      <c r="E126" s="22" t="s">
        <v>61</v>
      </c>
      <c r="F126" s="22" t="s">
        <v>62</v>
      </c>
      <c r="G126" s="79"/>
      <c r="H126" s="75"/>
      <c r="I126" s="76"/>
      <c r="J126" s="76"/>
      <c r="K126" s="77"/>
      <c r="L126" s="80">
        <f>L127</f>
        <v>270</v>
      </c>
      <c r="M126" s="30"/>
      <c r="O126" s="168"/>
      <c r="P126" s="168"/>
      <c r="Q126" s="168"/>
      <c r="R126" s="168"/>
    </row>
    <row r="127" spans="1:18" ht="15.75">
      <c r="A127" s="20"/>
      <c r="B127" s="94" t="s">
        <v>60</v>
      </c>
      <c r="C127" s="51">
        <v>8001500</v>
      </c>
      <c r="D127" s="22" t="s">
        <v>81</v>
      </c>
      <c r="E127" s="22" t="s">
        <v>61</v>
      </c>
      <c r="F127" s="22" t="s">
        <v>62</v>
      </c>
      <c r="G127" s="79" t="s">
        <v>15</v>
      </c>
      <c r="H127" s="75"/>
      <c r="I127" s="76"/>
      <c r="J127" s="76"/>
      <c r="K127" s="77"/>
      <c r="L127" s="80">
        <v>270</v>
      </c>
      <c r="M127" s="30"/>
      <c r="O127" s="168"/>
      <c r="P127" s="168"/>
      <c r="Q127" s="168"/>
      <c r="R127" s="168"/>
    </row>
    <row r="128" spans="1:18" ht="12" customHeight="1">
      <c r="A128" s="20"/>
      <c r="B128" s="94"/>
      <c r="C128" s="51"/>
      <c r="D128" s="22"/>
      <c r="E128" s="22"/>
      <c r="F128" s="22"/>
      <c r="G128" s="79"/>
      <c r="H128" s="75"/>
      <c r="I128" s="76"/>
      <c r="J128" s="76"/>
      <c r="K128" s="77"/>
      <c r="L128" s="80"/>
      <c r="M128" s="30"/>
      <c r="O128" s="168"/>
      <c r="P128" s="168"/>
      <c r="Q128" s="168"/>
      <c r="R128" s="168"/>
    </row>
    <row r="129" spans="1:18" ht="15.75">
      <c r="A129" s="20"/>
      <c r="B129" s="91" t="s">
        <v>65</v>
      </c>
      <c r="C129" s="51">
        <v>8001500</v>
      </c>
      <c r="D129" s="22" t="s">
        <v>71</v>
      </c>
      <c r="E129" s="22"/>
      <c r="F129" s="22"/>
      <c r="G129" s="79"/>
      <c r="H129" s="75"/>
      <c r="I129" s="76"/>
      <c r="J129" s="76"/>
      <c r="K129" s="77"/>
      <c r="L129" s="80">
        <f>L130</f>
        <v>1590</v>
      </c>
      <c r="M129" s="30"/>
      <c r="O129" s="168"/>
      <c r="P129" s="168"/>
      <c r="Q129" s="168"/>
      <c r="R129" s="168"/>
    </row>
    <row r="130" spans="1:18" ht="15.75">
      <c r="A130" s="20"/>
      <c r="B130" s="87" t="s">
        <v>58</v>
      </c>
      <c r="C130" s="51">
        <v>8001500</v>
      </c>
      <c r="D130" s="22" t="s">
        <v>71</v>
      </c>
      <c r="E130" s="22" t="s">
        <v>61</v>
      </c>
      <c r="F130" s="22"/>
      <c r="G130" s="79"/>
      <c r="H130" s="75"/>
      <c r="I130" s="76"/>
      <c r="J130" s="76"/>
      <c r="K130" s="77"/>
      <c r="L130" s="80">
        <f>L131</f>
        <v>1590</v>
      </c>
      <c r="M130" s="30"/>
      <c r="O130" s="168"/>
      <c r="P130" s="168"/>
      <c r="Q130" s="168"/>
      <c r="R130" s="168"/>
    </row>
    <row r="131" spans="1:18" ht="15.75">
      <c r="A131" s="20"/>
      <c r="B131" s="88" t="s">
        <v>59</v>
      </c>
      <c r="C131" s="51">
        <v>8001500</v>
      </c>
      <c r="D131" s="22" t="s">
        <v>71</v>
      </c>
      <c r="E131" s="22" t="s">
        <v>61</v>
      </c>
      <c r="F131" s="22" t="s">
        <v>62</v>
      </c>
      <c r="G131" s="79"/>
      <c r="H131" s="75"/>
      <c r="I131" s="76"/>
      <c r="J131" s="76"/>
      <c r="K131" s="77"/>
      <c r="L131" s="80">
        <f>L132</f>
        <v>1590</v>
      </c>
      <c r="M131" s="30"/>
      <c r="O131" s="168"/>
      <c r="P131" s="168"/>
      <c r="Q131" s="168"/>
      <c r="R131" s="168"/>
    </row>
    <row r="132" spans="1:18" ht="15.75">
      <c r="A132" s="20"/>
      <c r="B132" s="94" t="s">
        <v>60</v>
      </c>
      <c r="C132" s="51">
        <v>8001500</v>
      </c>
      <c r="D132" s="22" t="s">
        <v>71</v>
      </c>
      <c r="E132" s="22" t="s">
        <v>61</v>
      </c>
      <c r="F132" s="22" t="s">
        <v>62</v>
      </c>
      <c r="G132" s="79" t="s">
        <v>15</v>
      </c>
      <c r="H132" s="75"/>
      <c r="I132" s="76"/>
      <c r="J132" s="76"/>
      <c r="K132" s="77"/>
      <c r="L132" s="80">
        <v>1590</v>
      </c>
      <c r="M132" s="30"/>
      <c r="O132" s="168"/>
      <c r="P132" s="168"/>
      <c r="Q132" s="168"/>
      <c r="R132" s="168"/>
    </row>
    <row r="133" spans="1:18" ht="11.25" customHeight="1">
      <c r="A133" s="20"/>
      <c r="B133" s="94"/>
      <c r="C133" s="51"/>
      <c r="D133" s="22"/>
      <c r="E133" s="22"/>
      <c r="F133" s="22"/>
      <c r="G133" s="79"/>
      <c r="H133" s="75"/>
      <c r="I133" s="76"/>
      <c r="J133" s="76"/>
      <c r="K133" s="77"/>
      <c r="L133" s="80"/>
      <c r="M133" s="30"/>
      <c r="O133" s="168"/>
      <c r="P133" s="168"/>
      <c r="Q133" s="168"/>
      <c r="R133" s="168"/>
    </row>
    <row r="134" spans="1:18" ht="27.75" customHeight="1">
      <c r="A134" s="20"/>
      <c r="B134" s="86" t="s">
        <v>87</v>
      </c>
      <c r="C134" s="51">
        <v>8001500</v>
      </c>
      <c r="D134" s="22" t="s">
        <v>86</v>
      </c>
      <c r="E134" s="22"/>
      <c r="F134" s="22"/>
      <c r="G134" s="79"/>
      <c r="H134" s="75"/>
      <c r="I134" s="76"/>
      <c r="J134" s="76"/>
      <c r="K134" s="77"/>
      <c r="L134" s="80">
        <f>L135</f>
        <v>2090</v>
      </c>
      <c r="M134" s="30"/>
      <c r="O134" s="168"/>
      <c r="P134" s="168"/>
      <c r="Q134" s="168"/>
      <c r="R134" s="168"/>
    </row>
    <row r="135" spans="1:18" ht="15.75">
      <c r="A135" s="20"/>
      <c r="B135" s="87" t="s">
        <v>58</v>
      </c>
      <c r="C135" s="51">
        <v>8001500</v>
      </c>
      <c r="D135" s="22" t="s">
        <v>86</v>
      </c>
      <c r="E135" s="22" t="s">
        <v>61</v>
      </c>
      <c r="F135" s="22"/>
      <c r="G135" s="79"/>
      <c r="H135" s="75"/>
      <c r="I135" s="76"/>
      <c r="J135" s="76"/>
      <c r="K135" s="77"/>
      <c r="L135" s="80">
        <f>L136</f>
        <v>2090</v>
      </c>
      <c r="M135" s="30"/>
      <c r="O135" s="168"/>
      <c r="P135" s="168"/>
      <c r="Q135" s="168"/>
      <c r="R135" s="168"/>
    </row>
    <row r="136" spans="1:18" ht="15.75">
      <c r="A136" s="20"/>
      <c r="B136" s="88" t="s">
        <v>59</v>
      </c>
      <c r="C136" s="51">
        <v>8001500</v>
      </c>
      <c r="D136" s="22" t="s">
        <v>86</v>
      </c>
      <c r="E136" s="22" t="s">
        <v>61</v>
      </c>
      <c r="F136" s="22" t="s">
        <v>62</v>
      </c>
      <c r="G136" s="79"/>
      <c r="H136" s="75"/>
      <c r="I136" s="76"/>
      <c r="J136" s="76"/>
      <c r="K136" s="77"/>
      <c r="L136" s="80">
        <f>L137</f>
        <v>2090</v>
      </c>
      <c r="M136" s="30"/>
      <c r="O136" s="168"/>
      <c r="P136" s="168"/>
      <c r="Q136" s="168"/>
      <c r="R136" s="168"/>
    </row>
    <row r="137" spans="1:18" ht="15.75">
      <c r="A137" s="20"/>
      <c r="B137" s="94" t="s">
        <v>60</v>
      </c>
      <c r="C137" s="51">
        <v>8001500</v>
      </c>
      <c r="D137" s="22" t="s">
        <v>86</v>
      </c>
      <c r="E137" s="22" t="s">
        <v>61</v>
      </c>
      <c r="F137" s="22" t="s">
        <v>62</v>
      </c>
      <c r="G137" s="79" t="s">
        <v>15</v>
      </c>
      <c r="H137" s="75"/>
      <c r="I137" s="76"/>
      <c r="J137" s="76"/>
      <c r="K137" s="77"/>
      <c r="L137" s="80">
        <v>2090</v>
      </c>
      <c r="M137" s="30"/>
      <c r="O137" s="168"/>
      <c r="P137" s="168"/>
      <c r="Q137" s="168"/>
      <c r="R137" s="168"/>
    </row>
    <row r="138" spans="1:18" ht="15.75">
      <c r="A138" s="43"/>
      <c r="B138" s="130"/>
      <c r="C138" s="52"/>
      <c r="D138" s="131"/>
      <c r="E138" s="131"/>
      <c r="F138" s="131"/>
      <c r="G138" s="132"/>
      <c r="H138" s="133"/>
      <c r="I138" s="134"/>
      <c r="J138" s="134"/>
      <c r="K138" s="135"/>
      <c r="L138" s="136"/>
      <c r="M138" s="44"/>
      <c r="O138" s="168"/>
      <c r="P138" s="168"/>
      <c r="Q138" s="168"/>
      <c r="R138" s="168"/>
    </row>
    <row r="139" spans="1:18" s="11" customFormat="1" ht="31.5">
      <c r="A139" s="45">
        <v>16</v>
      </c>
      <c r="B139" s="137" t="s">
        <v>104</v>
      </c>
      <c r="C139" s="138">
        <v>8001600</v>
      </c>
      <c r="D139" s="139"/>
      <c r="E139" s="139"/>
      <c r="F139" s="139"/>
      <c r="G139" s="140"/>
      <c r="H139" s="141"/>
      <c r="I139" s="142"/>
      <c r="J139" s="142"/>
      <c r="K139" s="143"/>
      <c r="L139" s="144">
        <f>L140</f>
        <v>1000</v>
      </c>
      <c r="M139" s="46"/>
      <c r="O139" s="53"/>
      <c r="P139" s="53"/>
      <c r="Q139" s="53"/>
      <c r="R139" s="53"/>
    </row>
    <row r="140" spans="1:18" ht="15.75">
      <c r="A140" s="43"/>
      <c r="B140" s="91" t="s">
        <v>42</v>
      </c>
      <c r="C140" s="51">
        <v>8001600</v>
      </c>
      <c r="D140" s="22" t="s">
        <v>70</v>
      </c>
      <c r="E140" s="131"/>
      <c r="F140" s="131"/>
      <c r="G140" s="132"/>
      <c r="H140" s="133"/>
      <c r="I140" s="134"/>
      <c r="J140" s="134"/>
      <c r="K140" s="135"/>
      <c r="L140" s="136">
        <f>L141</f>
        <v>1000</v>
      </c>
      <c r="M140" s="44"/>
      <c r="O140" s="168"/>
      <c r="P140" s="168"/>
      <c r="Q140" s="168"/>
      <c r="R140" s="168"/>
    </row>
    <row r="141" spans="1:18" ht="15.75">
      <c r="A141" s="43"/>
      <c r="B141" s="87" t="s">
        <v>55</v>
      </c>
      <c r="C141" s="51">
        <v>8001600</v>
      </c>
      <c r="D141" s="22" t="s">
        <v>70</v>
      </c>
      <c r="E141" s="22" t="s">
        <v>54</v>
      </c>
      <c r="F141" s="22"/>
      <c r="G141" s="132"/>
      <c r="H141" s="133"/>
      <c r="I141" s="134"/>
      <c r="J141" s="134"/>
      <c r="K141" s="135"/>
      <c r="L141" s="136">
        <f>L142</f>
        <v>1000</v>
      </c>
      <c r="M141" s="44"/>
      <c r="O141" s="168"/>
      <c r="P141" s="168"/>
      <c r="Q141" s="168"/>
      <c r="R141" s="168"/>
    </row>
    <row r="142" spans="1:18" ht="15.75">
      <c r="A142" s="43"/>
      <c r="B142" s="88" t="s">
        <v>56</v>
      </c>
      <c r="C142" s="51">
        <v>8001600</v>
      </c>
      <c r="D142" s="22" t="s">
        <v>70</v>
      </c>
      <c r="E142" s="22" t="s">
        <v>54</v>
      </c>
      <c r="F142" s="22" t="s">
        <v>25</v>
      </c>
      <c r="G142" s="132"/>
      <c r="H142" s="133"/>
      <c r="I142" s="134"/>
      <c r="J142" s="134"/>
      <c r="K142" s="135"/>
      <c r="L142" s="136">
        <f>L143</f>
        <v>1000</v>
      </c>
      <c r="M142" s="44"/>
      <c r="O142" s="168"/>
      <c r="P142" s="168"/>
      <c r="Q142" s="168"/>
      <c r="R142" s="168"/>
    </row>
    <row r="143" spans="1:18" ht="15.75">
      <c r="A143" s="43"/>
      <c r="B143" s="130" t="s">
        <v>99</v>
      </c>
      <c r="C143" s="51">
        <v>8001600</v>
      </c>
      <c r="D143" s="22" t="s">
        <v>70</v>
      </c>
      <c r="E143" s="22" t="s">
        <v>54</v>
      </c>
      <c r="F143" s="22" t="s">
        <v>25</v>
      </c>
      <c r="G143" s="132" t="s">
        <v>57</v>
      </c>
      <c r="H143" s="133"/>
      <c r="I143" s="134"/>
      <c r="J143" s="134"/>
      <c r="K143" s="135"/>
      <c r="L143" s="136">
        <v>1000</v>
      </c>
      <c r="M143" s="44"/>
      <c r="O143" s="168"/>
      <c r="P143" s="168"/>
      <c r="Q143" s="168"/>
      <c r="R143" s="168"/>
    </row>
    <row r="144" spans="1:18" ht="16.5" customHeight="1">
      <c r="A144" s="29"/>
      <c r="B144" s="145"/>
      <c r="C144" s="146"/>
      <c r="D144" s="147"/>
      <c r="E144" s="147"/>
      <c r="F144" s="147"/>
      <c r="G144" s="148"/>
      <c r="H144" s="149"/>
      <c r="I144" s="150"/>
      <c r="J144" s="150"/>
      <c r="K144" s="151"/>
      <c r="L144" s="152"/>
      <c r="M144" s="36"/>
      <c r="N144" s="167" t="s">
        <v>105</v>
      </c>
      <c r="O144" s="168"/>
      <c r="P144" s="168"/>
      <c r="Q144" s="168"/>
      <c r="R144" s="168"/>
    </row>
    <row r="145" spans="1:18" ht="15.75">
      <c r="A145" s="4"/>
      <c r="B145" s="9"/>
      <c r="C145" s="5"/>
      <c r="D145" s="13"/>
      <c r="E145" s="13"/>
      <c r="F145" s="13"/>
      <c r="G145" s="13"/>
      <c r="H145" s="6"/>
      <c r="I145" s="7"/>
      <c r="J145" s="7"/>
      <c r="K145" s="7"/>
      <c r="L145" s="17"/>
      <c r="O145" s="168"/>
      <c r="P145" s="168"/>
      <c r="Q145" s="168"/>
      <c r="R145" s="168"/>
    </row>
    <row r="146" spans="1:18" ht="15.75">
      <c r="A146" s="4"/>
      <c r="B146" s="9"/>
      <c r="C146" s="5"/>
      <c r="D146" s="13"/>
      <c r="E146" s="13"/>
      <c r="F146" s="13"/>
      <c r="G146" s="13"/>
      <c r="H146" s="6"/>
      <c r="I146" s="7"/>
      <c r="J146" s="7"/>
      <c r="K146" s="7"/>
      <c r="L146" s="17"/>
      <c r="O146" s="168"/>
      <c r="P146" s="168"/>
      <c r="Q146" s="168"/>
      <c r="R146" s="168"/>
    </row>
    <row r="147" spans="1:18" ht="15.75">
      <c r="A147" s="4"/>
      <c r="B147" s="9"/>
      <c r="C147" s="5"/>
      <c r="D147" s="13"/>
      <c r="E147" s="13"/>
      <c r="F147" s="13"/>
      <c r="G147" s="13"/>
      <c r="H147" s="6"/>
      <c r="I147" s="7"/>
      <c r="J147" s="7"/>
      <c r="K147" s="7"/>
      <c r="L147" s="17"/>
      <c r="O147" s="168"/>
      <c r="P147" s="168"/>
      <c r="Q147" s="168"/>
      <c r="R147" s="168"/>
    </row>
    <row r="148" spans="15:18" ht="15.75">
      <c r="O148" s="168"/>
      <c r="P148" s="168"/>
      <c r="Q148" s="168"/>
      <c r="R148" s="168"/>
    </row>
    <row r="149" spans="15:18" ht="15.75">
      <c r="O149" s="168"/>
      <c r="P149" s="168"/>
      <c r="Q149" s="168"/>
      <c r="R149" s="168"/>
    </row>
    <row r="150" spans="15:18" ht="15.75">
      <c r="O150" s="168"/>
      <c r="P150" s="168"/>
      <c r="Q150" s="168"/>
      <c r="R150" s="168"/>
    </row>
    <row r="151" spans="15:18" ht="15.75">
      <c r="O151" s="168"/>
      <c r="P151" s="168"/>
      <c r="Q151" s="168"/>
      <c r="R151" s="168"/>
    </row>
    <row r="152" spans="15:18" ht="15.75">
      <c r="O152" s="168"/>
      <c r="P152" s="168"/>
      <c r="Q152" s="168"/>
      <c r="R152" s="168"/>
    </row>
    <row r="153" spans="15:18" ht="15.75">
      <c r="O153" s="168"/>
      <c r="P153" s="168"/>
      <c r="Q153" s="168"/>
      <c r="R153" s="168"/>
    </row>
    <row r="154" spans="15:18" ht="15.75">
      <c r="O154" s="168"/>
      <c r="P154" s="168"/>
      <c r="Q154" s="168"/>
      <c r="R154" s="168"/>
    </row>
    <row r="155" spans="15:18" ht="15.75">
      <c r="O155" s="168"/>
      <c r="P155" s="168"/>
      <c r="Q155" s="168"/>
      <c r="R155" s="168"/>
    </row>
    <row r="156" spans="15:18" ht="15.75">
      <c r="O156" s="168"/>
      <c r="P156" s="168"/>
      <c r="Q156" s="168"/>
      <c r="R156" s="168"/>
    </row>
    <row r="157" spans="15:18" ht="15.75">
      <c r="O157" s="168"/>
      <c r="P157" s="168"/>
      <c r="Q157" s="168"/>
      <c r="R157" s="168"/>
    </row>
    <row r="158" spans="15:18" ht="15.75">
      <c r="O158" s="168"/>
      <c r="P158" s="168"/>
      <c r="Q158" s="168"/>
      <c r="R158" s="168"/>
    </row>
    <row r="159" spans="15:18" ht="15.75">
      <c r="O159" s="168"/>
      <c r="P159" s="168"/>
      <c r="Q159" s="168"/>
      <c r="R159" s="168"/>
    </row>
    <row r="160" spans="15:18" ht="15.75">
      <c r="O160" s="168"/>
      <c r="P160" s="168"/>
      <c r="Q160" s="168"/>
      <c r="R160" s="168"/>
    </row>
    <row r="161" spans="15:18" ht="15.75">
      <c r="O161" s="168"/>
      <c r="P161" s="168"/>
      <c r="Q161" s="168"/>
      <c r="R161" s="168"/>
    </row>
    <row r="162" spans="15:18" ht="15.75">
      <c r="O162" s="168"/>
      <c r="P162" s="168"/>
      <c r="Q162" s="168"/>
      <c r="R162" s="168"/>
    </row>
    <row r="163" spans="15:18" ht="15.75">
      <c r="O163" s="168"/>
      <c r="P163" s="168"/>
      <c r="Q163" s="168"/>
      <c r="R163" s="168"/>
    </row>
    <row r="164" spans="15:18" ht="15.75">
      <c r="O164" s="168"/>
      <c r="P164" s="168"/>
      <c r="Q164" s="168"/>
      <c r="R164" s="168"/>
    </row>
    <row r="165" spans="15:18" ht="15.75">
      <c r="O165" s="168"/>
      <c r="P165" s="168"/>
      <c r="Q165" s="168"/>
      <c r="R165" s="168"/>
    </row>
    <row r="166" spans="15:18" ht="15.75">
      <c r="O166" s="168"/>
      <c r="P166" s="168"/>
      <c r="Q166" s="168"/>
      <c r="R166" s="168"/>
    </row>
    <row r="167" spans="15:18" ht="15.75">
      <c r="O167" s="168"/>
      <c r="P167" s="168"/>
      <c r="Q167" s="168"/>
      <c r="R167" s="168"/>
    </row>
    <row r="168" spans="15:18" ht="15.75">
      <c r="O168" s="168"/>
      <c r="P168" s="168"/>
      <c r="Q168" s="168"/>
      <c r="R168" s="168"/>
    </row>
    <row r="169" spans="15:18" ht="15.75">
      <c r="O169" s="168"/>
      <c r="P169" s="168"/>
      <c r="Q169" s="168"/>
      <c r="R169" s="168"/>
    </row>
    <row r="170" spans="15:18" ht="15.75">
      <c r="O170" s="168"/>
      <c r="P170" s="168"/>
      <c r="Q170" s="168"/>
      <c r="R170" s="168"/>
    </row>
    <row r="171" spans="15:18" ht="15.75">
      <c r="O171" s="168"/>
      <c r="P171" s="168"/>
      <c r="Q171" s="168"/>
      <c r="R171" s="168"/>
    </row>
    <row r="172" spans="15:18" ht="15.75">
      <c r="O172" s="168"/>
      <c r="P172" s="168"/>
      <c r="Q172" s="168"/>
      <c r="R172" s="168"/>
    </row>
    <row r="173" spans="15:18" ht="15.75">
      <c r="O173" s="168"/>
      <c r="P173" s="168"/>
      <c r="Q173" s="168"/>
      <c r="R173" s="168"/>
    </row>
    <row r="174" spans="15:18" ht="15.75">
      <c r="O174" s="168"/>
      <c r="P174" s="168"/>
      <c r="Q174" s="168"/>
      <c r="R174" s="168"/>
    </row>
    <row r="175" spans="15:18" ht="15.75">
      <c r="O175" s="168"/>
      <c r="P175" s="168"/>
      <c r="Q175" s="168"/>
      <c r="R175" s="168"/>
    </row>
    <row r="176" spans="15:18" ht="15.75">
      <c r="O176" s="168"/>
      <c r="P176" s="168"/>
      <c r="Q176" s="168"/>
      <c r="R176" s="168"/>
    </row>
    <row r="177" spans="15:18" ht="15.75">
      <c r="O177" s="168"/>
      <c r="P177" s="168"/>
      <c r="Q177" s="168"/>
      <c r="R177" s="168"/>
    </row>
    <row r="178" spans="15:18" ht="15.75">
      <c r="O178" s="168"/>
      <c r="P178" s="168"/>
      <c r="Q178" s="168"/>
      <c r="R178" s="168"/>
    </row>
    <row r="179" spans="15:18" ht="15.75">
      <c r="O179" s="168"/>
      <c r="P179" s="168"/>
      <c r="Q179" s="168"/>
      <c r="R179" s="168"/>
    </row>
    <row r="180" spans="15:18" ht="15.75">
      <c r="O180" s="168"/>
      <c r="P180" s="168"/>
      <c r="Q180" s="168"/>
      <c r="R180" s="168"/>
    </row>
    <row r="181" spans="15:18" ht="15.75">
      <c r="O181" s="168"/>
      <c r="P181" s="168"/>
      <c r="Q181" s="168"/>
      <c r="R181" s="168"/>
    </row>
    <row r="182" spans="15:18" ht="15.75">
      <c r="O182" s="168"/>
      <c r="P182" s="168"/>
      <c r="Q182" s="168"/>
      <c r="R182" s="168"/>
    </row>
    <row r="183" spans="15:18" ht="15.75">
      <c r="O183" s="168"/>
      <c r="P183" s="168"/>
      <c r="Q183" s="168"/>
      <c r="R183" s="168"/>
    </row>
    <row r="184" spans="15:18" ht="15.75">
      <c r="O184" s="168"/>
      <c r="P184" s="168"/>
      <c r="Q184" s="168"/>
      <c r="R184" s="168"/>
    </row>
    <row r="185" spans="15:18" ht="15.75">
      <c r="O185" s="168"/>
      <c r="P185" s="168"/>
      <c r="Q185" s="168"/>
      <c r="R185" s="168"/>
    </row>
    <row r="186" spans="15:18" ht="15.75">
      <c r="O186" s="168"/>
      <c r="P186" s="168"/>
      <c r="Q186" s="168"/>
      <c r="R186" s="168"/>
    </row>
    <row r="187" spans="15:18" ht="15.75">
      <c r="O187" s="168"/>
      <c r="P187" s="168"/>
      <c r="Q187" s="168"/>
      <c r="R187" s="168"/>
    </row>
    <row r="188" spans="15:18" ht="15.75">
      <c r="O188" s="168"/>
      <c r="P188" s="168"/>
      <c r="Q188" s="168"/>
      <c r="R188" s="168"/>
    </row>
    <row r="189" spans="15:18" ht="15.75">
      <c r="O189" s="168"/>
      <c r="P189" s="168"/>
      <c r="Q189" s="168"/>
      <c r="R189" s="168"/>
    </row>
    <row r="190" spans="15:18" ht="15.75">
      <c r="O190" s="168"/>
      <c r="P190" s="168"/>
      <c r="Q190" s="168"/>
      <c r="R190" s="168"/>
    </row>
    <row r="191" spans="15:18" ht="15.75">
      <c r="O191" s="168"/>
      <c r="P191" s="168"/>
      <c r="Q191" s="168"/>
      <c r="R191" s="168"/>
    </row>
    <row r="192" spans="15:18" ht="15.75">
      <c r="O192" s="168"/>
      <c r="P192" s="168"/>
      <c r="Q192" s="168"/>
      <c r="R192" s="168"/>
    </row>
    <row r="193" spans="15:18" ht="15.75">
      <c r="O193" s="168"/>
      <c r="P193" s="168"/>
      <c r="Q193" s="168"/>
      <c r="R193" s="168"/>
    </row>
    <row r="194" spans="15:18" ht="15.75">
      <c r="O194" s="168"/>
      <c r="P194" s="168"/>
      <c r="Q194" s="168"/>
      <c r="R194" s="168"/>
    </row>
    <row r="195" spans="15:18" ht="15.75">
      <c r="O195" s="168"/>
      <c r="P195" s="168"/>
      <c r="Q195" s="168"/>
      <c r="R195" s="168"/>
    </row>
    <row r="196" spans="15:18" ht="15.75">
      <c r="O196" s="168"/>
      <c r="P196" s="168"/>
      <c r="Q196" s="168"/>
      <c r="R196" s="168"/>
    </row>
    <row r="197" spans="15:18" ht="15.75">
      <c r="O197" s="168"/>
      <c r="P197" s="168"/>
      <c r="Q197" s="168"/>
      <c r="R197" s="168"/>
    </row>
    <row r="198" spans="15:18" ht="15.75">
      <c r="O198" s="168"/>
      <c r="P198" s="168"/>
      <c r="Q198" s="168"/>
      <c r="R198" s="168"/>
    </row>
    <row r="199" spans="15:18" ht="15.75">
      <c r="O199" s="168"/>
      <c r="P199" s="168"/>
      <c r="Q199" s="168"/>
      <c r="R199" s="168"/>
    </row>
    <row r="200" spans="15:18" ht="15.75">
      <c r="O200" s="168"/>
      <c r="P200" s="168"/>
      <c r="Q200" s="168"/>
      <c r="R200" s="168"/>
    </row>
    <row r="201" spans="15:18" ht="15.75">
      <c r="O201" s="168"/>
      <c r="P201" s="168"/>
      <c r="Q201" s="168"/>
      <c r="R201" s="168"/>
    </row>
    <row r="202" spans="15:18" ht="15.75">
      <c r="O202" s="168"/>
      <c r="P202" s="168"/>
      <c r="Q202" s="168"/>
      <c r="R202" s="168"/>
    </row>
  </sheetData>
  <mergeCells count="14">
    <mergeCell ref="A1:N1"/>
    <mergeCell ref="A11:L11"/>
    <mergeCell ref="A9:L9"/>
    <mergeCell ref="A10:L10"/>
    <mergeCell ref="D13:D14"/>
    <mergeCell ref="L13:L14"/>
    <mergeCell ref="A13:A14"/>
    <mergeCell ref="B13:B14"/>
    <mergeCell ref="H13:H14"/>
    <mergeCell ref="I13:K13"/>
    <mergeCell ref="C13:C14"/>
    <mergeCell ref="E13:E14"/>
    <mergeCell ref="F13:F14"/>
    <mergeCell ref="G13:G14"/>
  </mergeCells>
  <printOptions/>
  <pageMargins left="1.062992125984252" right="0.1968503937007874" top="0.5905511811023623" bottom="0.3937007874015748" header="0.196850393700787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PalkinaEV</cp:lastModifiedBy>
  <cp:lastPrinted>2006-03-09T09:53:03Z</cp:lastPrinted>
  <dcterms:created xsi:type="dcterms:W3CDTF">2005-10-27T07:28:19Z</dcterms:created>
  <dcterms:modified xsi:type="dcterms:W3CDTF">2006-05-18T11:32:53Z</dcterms:modified>
  <cp:category/>
  <cp:version/>
  <cp:contentType/>
  <cp:contentStatus/>
</cp:coreProperties>
</file>