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7795" windowHeight="97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Лист1!$A$2:$I$2</definedName>
  </definedNames>
  <calcPr calcId="145621"/>
</workbook>
</file>

<file path=xl/calcChain.xml><?xml version="1.0" encoding="utf-8"?>
<calcChain xmlns="http://schemas.openxmlformats.org/spreadsheetml/2006/main">
  <c r="G23" i="1" l="1"/>
  <c r="G27" i="1"/>
  <c r="G17" i="1"/>
  <c r="G25" i="1"/>
  <c r="G8" i="1"/>
  <c r="G10" i="1"/>
  <c r="G15" i="1"/>
  <c r="G29" i="1"/>
  <c r="G16" i="1"/>
  <c r="G22" i="1"/>
  <c r="G7" i="1"/>
  <c r="G19" i="1"/>
  <c r="G12" i="1"/>
  <c r="G9" i="1"/>
  <c r="G26" i="1"/>
  <c r="G5" i="1"/>
  <c r="G21" i="1"/>
  <c r="G13" i="1"/>
  <c r="G18" i="1"/>
  <c r="G3" i="1"/>
  <c r="G28" i="1"/>
  <c r="G20" i="1"/>
  <c r="G14" i="1"/>
  <c r="G30" i="1"/>
  <c r="G11" i="1"/>
  <c r="G4" i="1"/>
  <c r="G24" i="1"/>
  <c r="G6" i="1"/>
  <c r="G31" i="1"/>
  <c r="E23" i="1"/>
  <c r="H23" i="1" s="1"/>
  <c r="E27" i="1"/>
  <c r="E17" i="1"/>
  <c r="E25" i="1"/>
  <c r="E8" i="1"/>
  <c r="H8" i="1" s="1"/>
  <c r="E10" i="1"/>
  <c r="E15" i="1"/>
  <c r="E29" i="1"/>
  <c r="E16" i="1"/>
  <c r="H16" i="1" s="1"/>
  <c r="E22" i="1"/>
  <c r="E7" i="1"/>
  <c r="E19" i="1"/>
  <c r="E12" i="1"/>
  <c r="H12" i="1" s="1"/>
  <c r="E9" i="1"/>
  <c r="E26" i="1"/>
  <c r="E5" i="1"/>
  <c r="E21" i="1"/>
  <c r="H21" i="1" s="1"/>
  <c r="E13" i="1"/>
  <c r="E18" i="1"/>
  <c r="E3" i="1"/>
  <c r="E28" i="1"/>
  <c r="H28" i="1" s="1"/>
  <c r="E20" i="1"/>
  <c r="E14" i="1"/>
  <c r="E30" i="1"/>
  <c r="E11" i="1"/>
  <c r="H11" i="1" s="1"/>
  <c r="E4" i="1"/>
  <c r="E24" i="1"/>
  <c r="E6" i="1"/>
  <c r="E31" i="1"/>
  <c r="H31" i="1" s="1"/>
  <c r="H24" i="1" l="1"/>
  <c r="H14" i="1"/>
  <c r="H18" i="1"/>
  <c r="H26" i="1"/>
  <c r="H7" i="1"/>
  <c r="H15" i="1"/>
  <c r="H17" i="1"/>
  <c r="H6" i="1"/>
  <c r="H30" i="1"/>
  <c r="H3" i="1"/>
  <c r="H5" i="1"/>
  <c r="H19" i="1"/>
  <c r="H29" i="1"/>
  <c r="H25" i="1"/>
  <c r="H4" i="1"/>
  <c r="H20" i="1"/>
  <c r="H13" i="1"/>
  <c r="H9" i="1"/>
  <c r="H22" i="1"/>
  <c r="H10" i="1"/>
  <c r="H27" i="1"/>
</calcChain>
</file>

<file path=xl/sharedStrings.xml><?xml version="1.0" encoding="utf-8"?>
<sst xmlns="http://schemas.openxmlformats.org/spreadsheetml/2006/main" count="80" uniqueCount="55">
  <si>
    <t>№</t>
  </si>
  <si>
    <t>Ф.И.О.</t>
  </si>
  <si>
    <t>ОУ</t>
  </si>
  <si>
    <t>Антропов Илья Витальевич</t>
  </si>
  <si>
    <t>Грызунова Полина Михайловна</t>
  </si>
  <si>
    <t>МБОУ Гимназия № 3</t>
  </si>
  <si>
    <t>Дракунов Павел Алексеевич</t>
  </si>
  <si>
    <t>МБОУ СШ № 59</t>
  </si>
  <si>
    <t>Драчкова Ирина Юрьевна</t>
  </si>
  <si>
    <t>МБОУ СШ № 11</t>
  </si>
  <si>
    <t xml:space="preserve">Иванов Даниил Иванович </t>
  </si>
  <si>
    <t>МБОУ СШ № 17</t>
  </si>
  <si>
    <t>Клычкова Анастасия Дмитриевна</t>
  </si>
  <si>
    <t>МБОУ СШ № 45</t>
  </si>
  <si>
    <t>Корельская Сабина Сергеевна</t>
  </si>
  <si>
    <t>Максимов Денис Александрович</t>
  </si>
  <si>
    <t>Маславская Анна Дмитриевна</t>
  </si>
  <si>
    <t>Мигалкина Анастасия Владимировна</t>
  </si>
  <si>
    <t>Необердина Алена Евгеньевна</t>
  </si>
  <si>
    <t>Нураев Владислав Ильдарович</t>
  </si>
  <si>
    <t>МБОУ ОШ № 12</t>
  </si>
  <si>
    <t>Прокопенко Юлия Олеговна</t>
  </si>
  <si>
    <t>МБОУ Гимназия № 6</t>
  </si>
  <si>
    <t>Радюшин Павел Алексеевич</t>
  </si>
  <si>
    <t>МБОУ СШ № 8</t>
  </si>
  <si>
    <t>Савчук Лев Николаевич</t>
  </si>
  <si>
    <t>МБОУ СШ № 9</t>
  </si>
  <si>
    <t>Смолякова Вероника Владиславовна</t>
  </si>
  <si>
    <t>Суслова Елизавета Алексеевна</t>
  </si>
  <si>
    <t>Тарасова Юлия Сергеевна</t>
  </si>
  <si>
    <t>МБОУ СШ № 93</t>
  </si>
  <si>
    <t>Тарутина Анастасия Александровна</t>
  </si>
  <si>
    <t>Тимофеева Арина Романовна</t>
  </si>
  <si>
    <t>Третьякова Дарья Алексеевна</t>
  </si>
  <si>
    <t>МБОУ СШ № 10</t>
  </si>
  <si>
    <t>Трифанов Кирилл Андреевич</t>
  </si>
  <si>
    <t>Хлупин Владислав Андреевич</t>
  </si>
  <si>
    <t>Хохлов Андрей Сергеевич</t>
  </si>
  <si>
    <t>Чащин Георгий Павлович</t>
  </si>
  <si>
    <t>МБОУ СШ № 50</t>
  </si>
  <si>
    <t>Шабанова Виктория Игоревна</t>
  </si>
  <si>
    <t>Шаркевич Никита Александрович</t>
  </si>
  <si>
    <t>МБОУ СШ № 36</t>
  </si>
  <si>
    <t>Шмонов Павел Михайлович</t>
  </si>
  <si>
    <t>Эмке Ксения Ильинична</t>
  </si>
  <si>
    <t>%</t>
  </si>
  <si>
    <t>МБОУ Гимназия № 25</t>
  </si>
  <si>
    <t>МБОУ Гимназия № 21</t>
  </si>
  <si>
    <t>Итоговый протокол результатов отброчного тура интеллектуального марафона "Путь к олимпу!</t>
  </si>
  <si>
    <t>Итоговый 
%</t>
  </si>
  <si>
    <t>Конкурс красноречия
макс - 90 б.</t>
  </si>
  <si>
    <t>Конкурс 
эссе
макс - 25 б.</t>
  </si>
  <si>
    <t>Статус в основном туре</t>
  </si>
  <si>
    <t xml:space="preserve">Игрок на дорожке </t>
  </si>
  <si>
    <t xml:space="preserve">Теоретик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</si>
</sst>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pane ySplit="2" topLeftCell="A3" activePane="bottomLeft" state="frozen"/>
      <selection pane="bottomLeft" activeCell="I12" sqref="I12"/>
    </sheetView>
  </sheetViews>
  <sheetFormatPr defaultRowHeight="15" x14ac:dyDescent="0.25"/>
  <cols>
    <col min="1" max="1" width="3.85546875" bestFit="1" customWidth="1"/>
    <col min="2" max="2" width="39.42578125" style="1" bestFit="1" customWidth="1"/>
    <col min="3" max="3" width="26" customWidth="1"/>
    <col min="4" max="4" width="13.85546875" customWidth="1"/>
    <col min="6" max="6" width="14.85546875" customWidth="1"/>
    <col min="8" max="8" width="12.7109375" customWidth="1"/>
    <col min="9" max="9" width="27.85546875" style="10" customWidth="1"/>
  </cols>
  <sheetData>
    <row r="1" spans="1:9" ht="15" customHeight="1" x14ac:dyDescent="0.25">
      <c r="A1" s="11" t="s">
        <v>48</v>
      </c>
      <c r="B1" s="12"/>
      <c r="C1" s="12"/>
      <c r="D1" s="12"/>
      <c r="E1" s="12"/>
      <c r="F1" s="12"/>
      <c r="G1" s="12"/>
      <c r="H1" s="12"/>
      <c r="I1" s="13"/>
    </row>
    <row r="2" spans="1:9" ht="47.25" x14ac:dyDescent="0.25">
      <c r="A2" s="2" t="s">
        <v>0</v>
      </c>
      <c r="B2" s="2" t="s">
        <v>1</v>
      </c>
      <c r="C2" s="2" t="s">
        <v>2</v>
      </c>
      <c r="D2" s="2" t="s">
        <v>50</v>
      </c>
      <c r="E2" s="3" t="s">
        <v>45</v>
      </c>
      <c r="F2" s="8" t="s">
        <v>51</v>
      </c>
      <c r="G2" s="3" t="s">
        <v>45</v>
      </c>
      <c r="H2" s="8" t="s">
        <v>49</v>
      </c>
      <c r="I2" s="3" t="s">
        <v>52</v>
      </c>
    </row>
    <row r="3" spans="1:9" ht="15.75" x14ac:dyDescent="0.25">
      <c r="A3" s="2">
        <v>1</v>
      </c>
      <c r="B3" s="4" t="s">
        <v>33</v>
      </c>
      <c r="C3" s="5" t="s">
        <v>34</v>
      </c>
      <c r="D3" s="6">
        <v>73</v>
      </c>
      <c r="E3" s="7">
        <f>D3*100/90</f>
        <v>81.111111111111114</v>
      </c>
      <c r="F3" s="3">
        <v>19</v>
      </c>
      <c r="G3" s="3">
        <f>F3*100/25</f>
        <v>76</v>
      </c>
      <c r="H3" s="7">
        <f>(E3+G3)/2</f>
        <v>78.555555555555557</v>
      </c>
      <c r="I3" s="9" t="s">
        <v>53</v>
      </c>
    </row>
    <row r="4" spans="1:9" ht="15.75" x14ac:dyDescent="0.25">
      <c r="A4" s="2">
        <v>2</v>
      </c>
      <c r="B4" s="4" t="s">
        <v>41</v>
      </c>
      <c r="C4" s="5" t="s">
        <v>42</v>
      </c>
      <c r="D4" s="6">
        <v>55.67</v>
      </c>
      <c r="E4" s="7">
        <f>D4*100/90</f>
        <v>61.855555555555554</v>
      </c>
      <c r="F4" s="3">
        <v>21</v>
      </c>
      <c r="G4" s="3">
        <f>F4*100/25</f>
        <v>84</v>
      </c>
      <c r="H4" s="7">
        <f>(E4+G4)/2</f>
        <v>72.927777777777777</v>
      </c>
      <c r="I4" s="9" t="s">
        <v>53</v>
      </c>
    </row>
    <row r="5" spans="1:9" ht="15.75" x14ac:dyDescent="0.25">
      <c r="A5" s="2">
        <v>3</v>
      </c>
      <c r="B5" s="4" t="s">
        <v>28</v>
      </c>
      <c r="C5" s="5" t="s">
        <v>11</v>
      </c>
      <c r="D5" s="6">
        <v>61</v>
      </c>
      <c r="E5" s="7">
        <f>D5*100/90</f>
        <v>67.777777777777771</v>
      </c>
      <c r="F5" s="3">
        <v>19</v>
      </c>
      <c r="G5" s="3">
        <f>F5*100/25</f>
        <v>76</v>
      </c>
      <c r="H5" s="7">
        <f>(E5+G5)/2</f>
        <v>71.888888888888886</v>
      </c>
      <c r="I5" s="9" t="s">
        <v>53</v>
      </c>
    </row>
    <row r="6" spans="1:9" ht="15.75" x14ac:dyDescent="0.25">
      <c r="A6" s="2">
        <v>4</v>
      </c>
      <c r="B6" s="4" t="s">
        <v>44</v>
      </c>
      <c r="C6" s="5" t="s">
        <v>5</v>
      </c>
      <c r="D6" s="6">
        <v>71.67</v>
      </c>
      <c r="E6" s="7">
        <f>D6*100/90</f>
        <v>79.63333333333334</v>
      </c>
      <c r="F6" s="3">
        <v>16</v>
      </c>
      <c r="G6" s="3">
        <f>F6*100/25</f>
        <v>64</v>
      </c>
      <c r="H6" s="7">
        <f>(E6+G6)/2</f>
        <v>71.816666666666663</v>
      </c>
      <c r="I6" s="9" t="s">
        <v>53</v>
      </c>
    </row>
    <row r="7" spans="1:9" ht="15.75" x14ac:dyDescent="0.25">
      <c r="A7" s="2">
        <v>5</v>
      </c>
      <c r="B7" s="4" t="s">
        <v>19</v>
      </c>
      <c r="C7" s="5" t="s">
        <v>20</v>
      </c>
      <c r="D7" s="6">
        <v>59.67</v>
      </c>
      <c r="E7" s="7">
        <f>D7*100/90</f>
        <v>66.3</v>
      </c>
      <c r="F7" s="3">
        <v>19</v>
      </c>
      <c r="G7" s="3">
        <f>F7*100/25</f>
        <v>76</v>
      </c>
      <c r="H7" s="7">
        <f>(E7+G7)/2</f>
        <v>71.150000000000006</v>
      </c>
      <c r="I7" s="9" t="s">
        <v>53</v>
      </c>
    </row>
    <row r="8" spans="1:9" ht="15.75" x14ac:dyDescent="0.25">
      <c r="A8" s="2">
        <v>6</v>
      </c>
      <c r="B8" s="4" t="s">
        <v>12</v>
      </c>
      <c r="C8" s="5" t="s">
        <v>13</v>
      </c>
      <c r="D8" s="6">
        <v>70.33</v>
      </c>
      <c r="E8" s="7">
        <f>D8*100/90</f>
        <v>78.144444444444446</v>
      </c>
      <c r="F8" s="3">
        <v>16</v>
      </c>
      <c r="G8" s="3">
        <f>F8*100/25</f>
        <v>64</v>
      </c>
      <c r="H8" s="7">
        <f>(E8+G8)/2</f>
        <v>71.072222222222223</v>
      </c>
      <c r="I8" s="9" t="s">
        <v>53</v>
      </c>
    </row>
    <row r="9" spans="1:9" ht="15.75" x14ac:dyDescent="0.25">
      <c r="A9" s="2">
        <v>7</v>
      </c>
      <c r="B9" s="4" t="s">
        <v>25</v>
      </c>
      <c r="C9" s="5" t="s">
        <v>26</v>
      </c>
      <c r="D9" s="6">
        <v>77.33</v>
      </c>
      <c r="E9" s="7">
        <f>D9*100/90</f>
        <v>85.922222222222217</v>
      </c>
      <c r="F9" s="3">
        <v>14</v>
      </c>
      <c r="G9" s="3">
        <f>F9*100/25</f>
        <v>56</v>
      </c>
      <c r="H9" s="7">
        <f>(E9+G9)/2</f>
        <v>70.961111111111109</v>
      </c>
      <c r="I9" s="9" t="s">
        <v>53</v>
      </c>
    </row>
    <row r="10" spans="1:9" ht="15.75" x14ac:dyDescent="0.25">
      <c r="A10" s="2">
        <v>8</v>
      </c>
      <c r="B10" s="4" t="s">
        <v>14</v>
      </c>
      <c r="C10" s="5" t="s">
        <v>47</v>
      </c>
      <c r="D10" s="6">
        <v>79</v>
      </c>
      <c r="E10" s="7">
        <f>D10*100/90</f>
        <v>87.777777777777771</v>
      </c>
      <c r="F10" s="3">
        <v>12</v>
      </c>
      <c r="G10" s="3">
        <f>F10*100/25</f>
        <v>48</v>
      </c>
      <c r="H10" s="7">
        <f>(E10+G10)/2</f>
        <v>67.888888888888886</v>
      </c>
      <c r="I10" s="9" t="s">
        <v>53</v>
      </c>
    </row>
    <row r="11" spans="1:9" ht="15.75" x14ac:dyDescent="0.25">
      <c r="A11" s="2">
        <v>9</v>
      </c>
      <c r="B11" s="4" t="s">
        <v>40</v>
      </c>
      <c r="C11" s="5" t="s">
        <v>46</v>
      </c>
      <c r="D11" s="6">
        <v>61</v>
      </c>
      <c r="E11" s="7">
        <f>D11*100/90</f>
        <v>67.777777777777771</v>
      </c>
      <c r="F11" s="3">
        <v>17</v>
      </c>
      <c r="G11" s="3">
        <f>F11*100/25</f>
        <v>68</v>
      </c>
      <c r="H11" s="7">
        <f>(E11+G11)/2</f>
        <v>67.888888888888886</v>
      </c>
      <c r="I11" s="9" t="s">
        <v>53</v>
      </c>
    </row>
    <row r="12" spans="1:9" ht="15.75" x14ac:dyDescent="0.25">
      <c r="A12" s="2">
        <v>10</v>
      </c>
      <c r="B12" s="4" t="s">
        <v>23</v>
      </c>
      <c r="C12" s="5" t="s">
        <v>24</v>
      </c>
      <c r="D12" s="6">
        <v>50.33</v>
      </c>
      <c r="E12" s="7">
        <f>D12*100/90</f>
        <v>55.922222222222224</v>
      </c>
      <c r="F12" s="3">
        <v>19</v>
      </c>
      <c r="G12" s="3">
        <f>F12*100/25</f>
        <v>76</v>
      </c>
      <c r="H12" s="7">
        <f>(E12+G12)/2</f>
        <v>65.961111111111109</v>
      </c>
      <c r="I12" s="9" t="s">
        <v>54</v>
      </c>
    </row>
    <row r="13" spans="1:9" ht="15.75" x14ac:dyDescent="0.25">
      <c r="A13" s="2">
        <v>11</v>
      </c>
      <c r="B13" s="4" t="s">
        <v>31</v>
      </c>
      <c r="C13" s="5" t="s">
        <v>26</v>
      </c>
      <c r="D13" s="6">
        <v>53.66</v>
      </c>
      <c r="E13" s="7">
        <f>D13*100/90</f>
        <v>59.62222222222222</v>
      </c>
      <c r="F13" s="3">
        <v>17</v>
      </c>
      <c r="G13" s="3">
        <f>F13*100/25</f>
        <v>68</v>
      </c>
      <c r="H13" s="7">
        <f>(E13+G13)/2</f>
        <v>63.81111111111111</v>
      </c>
      <c r="I13" s="9" t="s">
        <v>54</v>
      </c>
    </row>
    <row r="14" spans="1:9" ht="15.75" x14ac:dyDescent="0.25">
      <c r="A14" s="2">
        <v>12</v>
      </c>
      <c r="B14" s="4" t="s">
        <v>37</v>
      </c>
      <c r="C14" s="5" t="s">
        <v>13</v>
      </c>
      <c r="D14" s="6">
        <v>74.33</v>
      </c>
      <c r="E14" s="7">
        <f>D14*100/90</f>
        <v>82.588888888888889</v>
      </c>
      <c r="F14" s="3">
        <v>11</v>
      </c>
      <c r="G14" s="3">
        <f>F14*100/25</f>
        <v>44</v>
      </c>
      <c r="H14" s="7">
        <f>(E14+G14)/2</f>
        <v>63.294444444444444</v>
      </c>
      <c r="I14" s="9" t="s">
        <v>54</v>
      </c>
    </row>
    <row r="15" spans="1:9" ht="15.75" x14ac:dyDescent="0.25">
      <c r="A15" s="2">
        <v>13</v>
      </c>
      <c r="B15" s="4" t="s">
        <v>15</v>
      </c>
      <c r="C15" s="5" t="s">
        <v>5</v>
      </c>
      <c r="D15" s="6">
        <v>42</v>
      </c>
      <c r="E15" s="7">
        <f>D15*100/90</f>
        <v>46.666666666666664</v>
      </c>
      <c r="F15" s="3">
        <v>19</v>
      </c>
      <c r="G15" s="3">
        <f>F15*100/25</f>
        <v>76</v>
      </c>
      <c r="H15" s="7">
        <f>(E15+G15)/2</f>
        <v>61.333333333333329</v>
      </c>
      <c r="I15" s="9"/>
    </row>
    <row r="16" spans="1:9" ht="15.75" x14ac:dyDescent="0.25">
      <c r="A16" s="2">
        <v>14</v>
      </c>
      <c r="B16" s="4" t="s">
        <v>17</v>
      </c>
      <c r="C16" s="5" t="s">
        <v>11</v>
      </c>
      <c r="D16" s="6">
        <v>54.33</v>
      </c>
      <c r="E16" s="7">
        <f>D16*100/90</f>
        <v>60.366666666666667</v>
      </c>
      <c r="F16" s="3">
        <v>15</v>
      </c>
      <c r="G16" s="3">
        <f>F16*100/25</f>
        <v>60</v>
      </c>
      <c r="H16" s="7">
        <f>(E16+G16)/2</f>
        <v>60.183333333333337</v>
      </c>
      <c r="I16" s="9"/>
    </row>
    <row r="17" spans="1:9" ht="15.75" x14ac:dyDescent="0.25">
      <c r="A17" s="2">
        <v>15</v>
      </c>
      <c r="B17" s="4" t="s">
        <v>8</v>
      </c>
      <c r="C17" s="5" t="s">
        <v>9</v>
      </c>
      <c r="D17" s="6">
        <v>63.67</v>
      </c>
      <c r="E17" s="7">
        <f>D17*100/90</f>
        <v>70.74444444444444</v>
      </c>
      <c r="F17" s="3">
        <v>12</v>
      </c>
      <c r="G17" s="3">
        <f>F17*100/25</f>
        <v>48</v>
      </c>
      <c r="H17" s="7">
        <f>(E17+G17)/2</f>
        <v>59.37222222222222</v>
      </c>
      <c r="I17" s="9"/>
    </row>
    <row r="18" spans="1:9" ht="15.75" x14ac:dyDescent="0.25">
      <c r="A18" s="2">
        <v>16</v>
      </c>
      <c r="B18" s="4" t="s">
        <v>32</v>
      </c>
      <c r="C18" s="5" t="s">
        <v>24</v>
      </c>
      <c r="D18" s="6">
        <v>55.67</v>
      </c>
      <c r="E18" s="7">
        <f>D18*100/90</f>
        <v>61.855555555555554</v>
      </c>
      <c r="F18" s="3">
        <v>14</v>
      </c>
      <c r="G18" s="3">
        <f>F18*100/25</f>
        <v>56</v>
      </c>
      <c r="H18" s="7">
        <f>(E18+G18)/2</f>
        <v>58.927777777777777</v>
      </c>
      <c r="I18" s="9"/>
    </row>
    <row r="19" spans="1:9" ht="15.75" x14ac:dyDescent="0.25">
      <c r="A19" s="2">
        <v>17</v>
      </c>
      <c r="B19" s="4" t="s">
        <v>21</v>
      </c>
      <c r="C19" s="5" t="s">
        <v>22</v>
      </c>
      <c r="D19" s="6">
        <v>45.67</v>
      </c>
      <c r="E19" s="7">
        <f>D19*100/90</f>
        <v>50.744444444444447</v>
      </c>
      <c r="F19" s="3">
        <v>16</v>
      </c>
      <c r="G19" s="3">
        <f>F19*100/25</f>
        <v>64</v>
      </c>
      <c r="H19" s="7">
        <f>(E19+G19)/2</f>
        <v>57.37222222222222</v>
      </c>
      <c r="I19" s="9"/>
    </row>
    <row r="20" spans="1:9" ht="15.75" x14ac:dyDescent="0.25">
      <c r="A20" s="2">
        <v>18</v>
      </c>
      <c r="B20" s="4" t="s">
        <v>36</v>
      </c>
      <c r="C20" s="5" t="s">
        <v>24</v>
      </c>
      <c r="D20" s="6">
        <v>64.33</v>
      </c>
      <c r="E20" s="7">
        <f>D20*100/90</f>
        <v>71.477777777777774</v>
      </c>
      <c r="F20" s="3">
        <v>10</v>
      </c>
      <c r="G20" s="3">
        <f>F20*100/25</f>
        <v>40</v>
      </c>
      <c r="H20" s="7">
        <f>(E20+G20)/2</f>
        <v>55.738888888888887</v>
      </c>
      <c r="I20" s="9"/>
    </row>
    <row r="21" spans="1:9" ht="15.75" x14ac:dyDescent="0.25">
      <c r="A21" s="2">
        <v>19</v>
      </c>
      <c r="B21" s="4" t="s">
        <v>29</v>
      </c>
      <c r="C21" s="5" t="s">
        <v>30</v>
      </c>
      <c r="D21" s="6">
        <v>59.33</v>
      </c>
      <c r="E21" s="7">
        <f>D21*100/90</f>
        <v>65.922222222222217</v>
      </c>
      <c r="F21" s="3">
        <v>11</v>
      </c>
      <c r="G21" s="3">
        <f>F21*100/25</f>
        <v>44</v>
      </c>
      <c r="H21" s="7">
        <f>(E21+G21)/2</f>
        <v>54.961111111111109</v>
      </c>
      <c r="I21" s="9"/>
    </row>
    <row r="22" spans="1:9" ht="15.75" x14ac:dyDescent="0.25">
      <c r="A22" s="2">
        <v>20</v>
      </c>
      <c r="B22" s="4" t="s">
        <v>18</v>
      </c>
      <c r="C22" s="5" t="s">
        <v>7</v>
      </c>
      <c r="D22" s="6">
        <v>58.33</v>
      </c>
      <c r="E22" s="7">
        <f>D22*100/90</f>
        <v>64.811111111111117</v>
      </c>
      <c r="F22" s="3">
        <v>11</v>
      </c>
      <c r="G22" s="3">
        <f>F22*100/25</f>
        <v>44</v>
      </c>
      <c r="H22" s="7">
        <f>(E22+G22)/2</f>
        <v>54.405555555555559</v>
      </c>
      <c r="I22" s="9"/>
    </row>
    <row r="23" spans="1:9" ht="15.75" x14ac:dyDescent="0.25">
      <c r="A23" s="2">
        <v>21</v>
      </c>
      <c r="B23" s="4" t="s">
        <v>4</v>
      </c>
      <c r="C23" s="5" t="s">
        <v>5</v>
      </c>
      <c r="D23" s="6">
        <v>51</v>
      </c>
      <c r="E23" s="7">
        <f>D23*100/90</f>
        <v>56.666666666666664</v>
      </c>
      <c r="F23" s="3">
        <v>13</v>
      </c>
      <c r="G23" s="3">
        <f>F23*100/25</f>
        <v>52</v>
      </c>
      <c r="H23" s="7">
        <f>(E23+G23)/2</f>
        <v>54.333333333333329</v>
      </c>
      <c r="I23" s="9"/>
    </row>
    <row r="24" spans="1:9" ht="15.75" x14ac:dyDescent="0.25">
      <c r="A24" s="2">
        <v>22</v>
      </c>
      <c r="B24" s="4" t="s">
        <v>43</v>
      </c>
      <c r="C24" s="5" t="s">
        <v>39</v>
      </c>
      <c r="D24" s="6">
        <v>46.67</v>
      </c>
      <c r="E24" s="7">
        <f>D24*100/90</f>
        <v>51.855555555555554</v>
      </c>
      <c r="F24" s="3">
        <v>14</v>
      </c>
      <c r="G24" s="3">
        <f>F24*100/25</f>
        <v>56</v>
      </c>
      <c r="H24" s="7">
        <f>(E24+G24)/2</f>
        <v>53.927777777777777</v>
      </c>
      <c r="I24" s="9"/>
    </row>
    <row r="25" spans="1:9" ht="15.75" x14ac:dyDescent="0.25">
      <c r="A25" s="2">
        <v>23</v>
      </c>
      <c r="B25" s="4" t="s">
        <v>10</v>
      </c>
      <c r="C25" s="5" t="s">
        <v>11</v>
      </c>
      <c r="D25" s="6">
        <v>61.67</v>
      </c>
      <c r="E25" s="7">
        <f>D25*100/90</f>
        <v>68.522222222222226</v>
      </c>
      <c r="F25" s="3">
        <v>8</v>
      </c>
      <c r="G25" s="3">
        <f>F25*100/25</f>
        <v>32</v>
      </c>
      <c r="H25" s="7">
        <f>(E25+G25)/2</f>
        <v>50.261111111111113</v>
      </c>
      <c r="I25" s="9"/>
    </row>
    <row r="26" spans="1:9" ht="15.75" x14ac:dyDescent="0.25">
      <c r="A26" s="2">
        <v>24</v>
      </c>
      <c r="B26" s="4" t="s">
        <v>27</v>
      </c>
      <c r="C26" s="5" t="s">
        <v>26</v>
      </c>
      <c r="D26" s="6">
        <v>54</v>
      </c>
      <c r="E26" s="7">
        <f>D26*100/90</f>
        <v>60</v>
      </c>
      <c r="F26" s="3">
        <v>9</v>
      </c>
      <c r="G26" s="3">
        <f>F26*100/25</f>
        <v>36</v>
      </c>
      <c r="H26" s="7">
        <f>(E26+G26)/2</f>
        <v>48</v>
      </c>
      <c r="I26" s="9"/>
    </row>
    <row r="27" spans="1:9" ht="15.75" x14ac:dyDescent="0.25">
      <c r="A27" s="2">
        <v>25</v>
      </c>
      <c r="B27" s="4" t="s">
        <v>6</v>
      </c>
      <c r="C27" s="5" t="s">
        <v>7</v>
      </c>
      <c r="D27" s="6">
        <v>41.33</v>
      </c>
      <c r="E27" s="7">
        <f>D27*100/90</f>
        <v>45.922222222222224</v>
      </c>
      <c r="F27" s="3">
        <v>11</v>
      </c>
      <c r="G27" s="3">
        <f>F27*100/25</f>
        <v>44</v>
      </c>
      <c r="H27" s="7">
        <f>(E27+G27)/2</f>
        <v>44.961111111111109</v>
      </c>
      <c r="I27" s="9"/>
    </row>
    <row r="28" spans="1:9" ht="15.75" x14ac:dyDescent="0.25">
      <c r="A28" s="2">
        <v>26</v>
      </c>
      <c r="B28" s="4" t="s">
        <v>35</v>
      </c>
      <c r="C28" s="5" t="s">
        <v>7</v>
      </c>
      <c r="D28" s="6">
        <v>50</v>
      </c>
      <c r="E28" s="7">
        <f>D28*100/90</f>
        <v>55.555555555555557</v>
      </c>
      <c r="F28" s="3">
        <v>8</v>
      </c>
      <c r="G28" s="3">
        <f>F28*100/25</f>
        <v>32</v>
      </c>
      <c r="H28" s="7">
        <f>(E28+G28)/2</f>
        <v>43.777777777777779</v>
      </c>
      <c r="I28" s="9"/>
    </row>
    <row r="29" spans="1:9" ht="15.75" x14ac:dyDescent="0.25">
      <c r="A29" s="2">
        <v>27</v>
      </c>
      <c r="B29" s="4" t="s">
        <v>16</v>
      </c>
      <c r="C29" s="5" t="s">
        <v>13</v>
      </c>
      <c r="D29" s="6">
        <v>52.33</v>
      </c>
      <c r="E29" s="7">
        <f>D29*100/90</f>
        <v>58.144444444444446</v>
      </c>
      <c r="F29" s="3">
        <v>7</v>
      </c>
      <c r="G29" s="3">
        <f>F29*100/25</f>
        <v>28</v>
      </c>
      <c r="H29" s="7">
        <f>(E29+G29)/2</f>
        <v>43.072222222222223</v>
      </c>
      <c r="I29" s="9"/>
    </row>
    <row r="30" spans="1:9" ht="15.75" x14ac:dyDescent="0.25">
      <c r="A30" s="2">
        <v>28</v>
      </c>
      <c r="B30" s="4" t="s">
        <v>38</v>
      </c>
      <c r="C30" s="5" t="s">
        <v>39</v>
      </c>
      <c r="D30" s="6">
        <v>57.67</v>
      </c>
      <c r="E30" s="7">
        <f>D30*100/90</f>
        <v>64.077777777777783</v>
      </c>
      <c r="F30" s="3">
        <v>5</v>
      </c>
      <c r="G30" s="3">
        <f>F30*100/25</f>
        <v>20</v>
      </c>
      <c r="H30" s="7">
        <f>(E30+G30)/2</f>
        <v>42.038888888888891</v>
      </c>
      <c r="I30" s="9"/>
    </row>
    <row r="31" spans="1:9" ht="15.75" x14ac:dyDescent="0.25">
      <c r="A31" s="2">
        <v>29</v>
      </c>
      <c r="B31" s="4" t="s">
        <v>3</v>
      </c>
      <c r="C31" s="5" t="s">
        <v>46</v>
      </c>
      <c r="D31" s="6">
        <v>52.33</v>
      </c>
      <c r="E31" s="7">
        <f>D31*100/90</f>
        <v>58.144444444444446</v>
      </c>
      <c r="F31" s="3">
        <v>2</v>
      </c>
      <c r="G31" s="3">
        <f>F31*100/25</f>
        <v>8</v>
      </c>
      <c r="H31" s="7">
        <f>(E31+G31)/2</f>
        <v>33.072222222222223</v>
      </c>
      <c r="I31" s="9"/>
    </row>
  </sheetData>
  <autoFilter ref="A2:I2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Золотухина</dc:creator>
  <cp:lastModifiedBy>Ольга Александровна Золотухина</cp:lastModifiedBy>
  <dcterms:created xsi:type="dcterms:W3CDTF">2019-03-25T13:02:40Z</dcterms:created>
  <dcterms:modified xsi:type="dcterms:W3CDTF">2019-03-26T06:16:27Z</dcterms:modified>
</cp:coreProperties>
</file>