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<sst xmlns="http://schemas.openxmlformats.org/spreadsheetml/2006/main" count="106" uniqueCount="106">
  <si>
    <t>Доходы от сдачи в аренду имущества, находящегося в государственной и муниципальной собственности</t>
  </si>
  <si>
    <t>Источники доходов</t>
  </si>
  <si>
    <t>Код   бюджетной классификации</t>
  </si>
  <si>
    <t xml:space="preserve">НАЛОГИ НА СОВОКУПНЫЙ ДОХОД </t>
  </si>
  <si>
    <t>НАЛОГИ НА ИМУЩЕСТВО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</si>
  <si>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</si>
  <si>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</si>
  <si>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АДМИНИСТРАТИВНЫЕ ПЛАТЕЖИ И СБОРЫ</t>
  </si>
  <si>
    <t>ДОХОДЫ</t>
  </si>
  <si>
    <t xml:space="preserve">НАЛОГИ НА ПРИБЫЛЬ, ДОХОДЫ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</si>
  <si>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</si>
  <si>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</si>
  <si>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</si>
  <si>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</si>
  <si>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</si>
  <si>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</si>
  <si>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</si>
  <si>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</si>
  <si>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</si>
  <si>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</si>
  <si>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</si>
  <si>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Плата за негативное воздействие на окружающую среду</t>
  </si>
  <si>
    <t>000 1 12 00000 00 0000 000</t>
  </si>
  <si>
    <t>000 1 15 00000 00 0000 000</t>
  </si>
  <si>
    <t>ШТРАФЫ, САНКЦИИ, ВОЗМЕЩЕНИЕ УЩЕРБА</t>
  </si>
  <si>
    <t>000 1 16 00000 00 0000 000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</si>
  <si>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</si>
  <si>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</si>
  <si>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000 1 12 01000 01 0000 120</t>
  </si>
  <si>
    <t xml:space="preserve">ВСЕГО </t>
  </si>
  <si>
    <t>Доходы городского бюджета на 2006 год</t>
  </si>
  <si>
    <t>Налог на имущество организаций</t>
  </si>
  <si>
    <t>000 1 06 02000 02 0000 110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</si>
  <si>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</si>
  <si>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</si>
  <si>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ДОХОДЫ ОТ ПРОДАЖИ МАТЕРИАЛЬНЫХ И НЕМАТЕРИАЛЬНЫХ АКТИВОВ</t>
  </si>
  <si>
    <t>000 1 14 00000 00 0000 000</t>
  </si>
  <si>
    <t>000 1 05 02000 02 0000 110</t>
  </si>
  <si>
    <t>000 1 06 06000 00 0000 110</t>
  </si>
  <si>
    <t>ГОСУДАРСТВЕННАЯ ПОШЛИНА, СБОРЫ</t>
  </si>
  <si>
    <t>000 1 11 05012 04 0000 120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</si>
  <si>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и в хозяйственном ведении муниципальных унитарных предприятий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</si>
  <si>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</si>
  <si>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</si>
  <si>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</si>
  <si>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</si>
  <si>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000 1 11 08034 04 0000 120</t>
  </si>
  <si>
    <t>Прочие поступления от использования имущества, находящегося в  собственности городских округов</t>
  </si>
  <si>
    <t>000 1 11 08044 04 0000 120</t>
  </si>
  <si>
    <t>000 1 14 02033 04 0000 410</t>
  </si>
  <si>
    <t>Платежи, взимаемые  организациями городских округов за выполнение определенных функций</t>
  </si>
  <si>
    <t>000 1 15 02040 04 0000 140</t>
  </si>
  <si>
    <t>000 1 06 05000 02 0000 110</t>
  </si>
  <si>
    <t>Доходы бюджетов городских округов от продажи квартир</t>
  </si>
  <si>
    <t>000 1 14 01040 04 0000 410</t>
  </si>
  <si>
    <t>БЕЗВОЗМЕЗДНЫЕ ПОСТУПЛЕНИЯ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</si>
  <si>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</si>
  <si>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</si>
  <si>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000 2 00 00000 00 0000 000</t>
  </si>
  <si>
    <t>000 2 02 02000 00 0000 151</t>
  </si>
  <si>
    <t>000 2 02 04000 00 0000 151</t>
  </si>
  <si>
    <t>Сумма, тыс.руб.</t>
  </si>
  <si>
    <t>городского Совета депутатов</t>
  </si>
  <si>
    <t>к решению Архангельского</t>
  </si>
  <si>
    <t>Налог на имущество физических лиц, зачисляемый в бюджеты городских округов</t>
  </si>
  <si>
    <t>000 1 06 01020 04 0000 110</t>
  </si>
  <si>
    <t>Налог на игорный бизнес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</si>
  <si>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</si>
  <si>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</si>
  <si>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от 21.12.2005  №  90</t>
  </si>
  <si>
    <t>"ПРИЛОЖЕНИЕ № 5</t>
  </si>
  <si>
    <t>".</t>
  </si>
  <si>
    <t>000 2 02 02930 04 0000 151</t>
  </si>
  <si>
    <t>000 2 02 04920 04 0000 151</t>
  </si>
  <si>
    <t>Субсидия для выплаты гражданам субсидий на оплату жилья и коммунальных услуг</t>
  </si>
  <si>
    <t>000 2 02 04193 04 0000 151</t>
  </si>
  <si>
    <t>000 2 02 02190 04 0000 151</t>
  </si>
  <si>
    <t>000 2 02 04033 04 0000 151</t>
  </si>
  <si>
    <t>Прочие субвенции, зачисляемые в бюджеты городских округов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</si>
  <si>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</si>
  <si>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в том числе: субвенция на реализацию основных общеобразовательных программ в общеобразовательных учреждениях</t>
  </si>
  <si>
    <t>субвенция на осуществление государственных полномочий в сфере охраны труда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</si>
  <si>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</si>
  <si>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</si>
  <si>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</si>
  <si>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субвенция на выполнение функций областного центра</t>
  </si>
  <si>
    <t xml:space="preserve">Субсидии бюджетам городских округов на мероприятия по организации оздоровительной кампании детей </t>
  </si>
  <si>
    <t>Субсидии бюджетам городских округов на предоставление гражданам субсидий на оплату жилого помещения и коммунальных услуг</t>
  </si>
  <si>
    <t>000 2 02 04222 04 0000 151</t>
  </si>
  <si>
    <t>Прочие субсидии, зачисляемые в бюджеты городских округов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</si>
  <si>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</si>
  <si>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областная программа капитальных вложений</t>
  </si>
  <si>
    <t>ВОЗВРАТ ОСТАТКОВ СУБСИДИЙ И СУБВЕНЦИЙ ПРОШЛЫХ ЛЕТ</t>
  </si>
  <si>
    <t>000 1 19 00000 00 0000 000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</si>
  <si>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</si>
  <si>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</si>
  <si>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</si>
  <si>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</si>
  <si>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Безвозмездные поступления от предпринимательской и иной приносящей доход деятельности</t>
  </si>
  <si>
    <t>000 3 03 00000 00 0000 000</t>
  </si>
  <si>
    <t>Субсидии бюджетам городских округов на ежемесячное денежное вознаграждение за классное руководство в государственных и муниципальных общеобразовательных школах</t>
  </si>
  <si>
    <t>социально-экономическая целевая программа Архангельской области "Культура Русского Севера (2006-2009 годы)"</t>
  </si>
  <si>
    <t xml:space="preserve"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</t>
  </si>
  <si>
    <t>000 1 11 05011 01 0000 120</t>
  </si>
  <si>
    <t xml:space="preserve"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 </t>
  </si>
  <si>
    <t xml:space="preserve">          7. Приложение № 5 "Доходы городского бюджета на 2006 год" изложить в следующей редакции: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</si>
</sst>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 style="thin"/>
      <bottom style="hair">
        <color indexed="55"/>
      </bottom>
    </border>
    <border>
      <left style="hair">
        <color indexed="55"/>
      </left>
      <right>
        <color indexed="63"/>
      </right>
      <top style="thin"/>
      <bottom style="hair">
        <color indexed="55"/>
      </bottom>
    </border>
    <border>
      <left style="thin"/>
      <right style="thin"/>
      <top style="thin"/>
      <bottom style="hair">
        <color indexed="55"/>
      </bottom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hair">
        <color indexed="55"/>
      </right>
      <top style="hair"/>
      <bottom style="hair"/>
    </border>
    <border>
      <left style="hair">
        <color indexed="55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>
        <color indexed="55"/>
      </right>
      <top style="hair"/>
      <bottom style="thin"/>
    </border>
    <border>
      <left style="hair">
        <color indexed="55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 wrapText="1"/>
    </xf>
    <xf numFmtId="0" fontId="6" fillId="0" borderId="7" xfId="0" applyFont="1" applyBorder="1" applyAlignment="1">
      <alignment horizontal="left" vertical="top" wrapText="1"/>
    </xf>
    <xf numFmtId="4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5"/>
    </xf>
    <xf numFmtId="0" fontId="10" fillId="0" borderId="0" xfId="0" applyFont="1" applyAlignment="1">
      <alignment horizontal="left" vertical="top" indent="5"/>
    </xf>
    <xf numFmtId="0" fontId="5" fillId="0" borderId="13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 indent="2"/>
    </xf>
    <xf numFmtId="0" fontId="3" fillId="0" borderId="5" xfId="0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left" vertical="top" wrapText="1" indent="2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right" wrapText="1"/>
    </xf>
    <xf numFmtId="0" fontId="6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wrapText="1"/>
    </xf>
    <xf numFmtId="3" fontId="1" fillId="0" borderId="2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62.875" style="0" customWidth="1"/>
    <col min="2" max="2" width="26.00390625" style="0" customWidth="1"/>
    <col min="3" max="3" width="10.875" style="0" customWidth="1"/>
    <col min="4" max="4" width="2.00390625" style="0" customWidth="1"/>
  </cols>
  <sheetData>
    <row r="1" spans="1:4" ht="39" customHeight="1">
      <c r="A1" s="58" t="s">
        <v>105</v>
      </c>
      <c r="B1" s="58"/>
      <c r="C1" s="58"/>
      <c r="D1" s="58"/>
    </row>
    <row r="2" ht="22.5" customHeight="1"/>
    <row r="3" spans="1:3" ht="17.25" customHeight="1">
      <c r="A3" s="33"/>
      <c r="B3" s="34" t="s">
        <v>70</v>
      </c>
      <c r="C3" s="33"/>
    </row>
    <row r="4" spans="1:3" ht="12" customHeight="1">
      <c r="A4" s="5"/>
      <c r="B4" s="34"/>
      <c r="C4" s="5"/>
    </row>
    <row r="5" spans="1:3" ht="19.5" customHeight="1">
      <c r="A5" s="29"/>
      <c r="B5" s="35" t="s">
        <v>63</v>
      </c>
      <c r="C5" s="29"/>
    </row>
    <row r="6" spans="1:3" ht="18.75" customHeight="1">
      <c r="A6" s="29"/>
      <c r="B6" s="35" t="s">
        <v>62</v>
      </c>
      <c r="C6" s="29"/>
    </row>
    <row r="7" spans="1:3" ht="18" customHeight="1">
      <c r="A7" s="29"/>
      <c r="B7" s="35" t="s">
        <v>69</v>
      </c>
      <c r="C7" s="29"/>
    </row>
    <row r="8" spans="1:3" ht="12" customHeight="1">
      <c r="A8" s="6"/>
      <c r="B8" s="6"/>
      <c r="C8" s="6"/>
    </row>
    <row r="9" spans="1:3" ht="20.25" customHeight="1">
      <c r="A9" s="56" t="s">
        <v>30</v>
      </c>
      <c r="B9" s="57"/>
      <c r="C9" s="57"/>
    </row>
    <row r="10" spans="1:3" ht="12" customHeight="1">
      <c r="A10" s="2"/>
      <c r="B10" s="1"/>
      <c r="C10" s="1"/>
    </row>
    <row r="11" spans="1:4" ht="30.75" customHeight="1">
      <c r="A11" s="30" t="s">
        <v>1</v>
      </c>
      <c r="B11" s="31" t="s">
        <v>2</v>
      </c>
      <c r="C11" s="32" t="s">
        <v>61</v>
      </c>
      <c r="D11" s="8"/>
    </row>
    <row r="12" spans="1:3" ht="12.75" customHeight="1">
      <c r="A12" s="16">
        <v>1</v>
      </c>
      <c r="B12" s="17">
        <v>2</v>
      </c>
      <c r="C12" s="7">
        <v>3</v>
      </c>
    </row>
    <row r="13" spans="1:3" ht="15.75" customHeight="1">
      <c r="A13" s="26" t="s">
        <v>8</v>
      </c>
      <c r="B13" s="27" t="s">
        <v>10</v>
      </c>
      <c r="C13" s="28">
        <f>SUM(C15,C18,C21,C27,C29,C40,C43,C47,C50)</f>
        <v>2273900</v>
      </c>
    </row>
    <row r="14" spans="1:3" ht="12" customHeight="1">
      <c r="A14" s="9"/>
      <c r="B14" s="18"/>
      <c r="C14" s="21"/>
    </row>
    <row r="15" spans="1:3" ht="15" customHeight="1">
      <c r="A15" s="10" t="s">
        <v>9</v>
      </c>
      <c r="B15" s="18" t="s">
        <v>11</v>
      </c>
      <c r="C15" s="21">
        <f>SUM(C16)</f>
        <v>1438000</v>
      </c>
    </row>
    <row r="16" spans="1:3" ht="17.25" customHeight="1">
      <c r="A16" s="11" t="s">
        <v>5</v>
      </c>
      <c r="B16" s="19" t="s">
        <v>12</v>
      </c>
      <c r="C16" s="22">
        <v>1438000</v>
      </c>
    </row>
    <row r="17" spans="1:3" ht="12" customHeight="1">
      <c r="A17" s="11"/>
      <c r="B17" s="19"/>
      <c r="C17" s="22"/>
    </row>
    <row r="18" spans="1:3" ht="15" customHeight="1">
      <c r="A18" s="10" t="s">
        <v>3</v>
      </c>
      <c r="B18" s="18" t="s">
        <v>13</v>
      </c>
      <c r="C18" s="23">
        <f>SUM(C19:C19)</f>
        <v>154500</v>
      </c>
    </row>
    <row r="19" spans="1:3" ht="32.25" customHeight="1">
      <c r="A19" s="11" t="s">
        <v>6</v>
      </c>
      <c r="B19" s="19" t="s">
        <v>37</v>
      </c>
      <c r="C19" s="24">
        <v>154500</v>
      </c>
    </row>
    <row r="20" spans="1:3" ht="12" customHeight="1">
      <c r="A20" s="11"/>
      <c r="B20" s="19"/>
      <c r="C20" s="24"/>
    </row>
    <row r="21" spans="1:3" ht="15" customHeight="1">
      <c r="A21" s="10" t="s">
        <v>4</v>
      </c>
      <c r="B21" s="18" t="s">
        <v>14</v>
      </c>
      <c r="C21" s="21">
        <f>SUM(C22:C25)</f>
        <v>330600</v>
      </c>
    </row>
    <row r="22" spans="1:3" ht="33" customHeight="1">
      <c r="A22" s="11" t="s">
        <v>64</v>
      </c>
      <c r="B22" s="19" t="s">
        <v>65</v>
      </c>
      <c r="C22" s="24">
        <v>12500</v>
      </c>
    </row>
    <row r="23" spans="1:3" ht="17.25" customHeight="1">
      <c r="A23" s="11" t="s">
        <v>31</v>
      </c>
      <c r="B23" s="19" t="s">
        <v>32</v>
      </c>
      <c r="C23" s="22">
        <v>189000</v>
      </c>
    </row>
    <row r="24" spans="1:3" ht="17.25" customHeight="1">
      <c r="A24" s="11" t="s">
        <v>66</v>
      </c>
      <c r="B24" s="19" t="s">
        <v>52</v>
      </c>
      <c r="C24" s="22">
        <v>43800</v>
      </c>
    </row>
    <row r="25" spans="1:3" ht="17.25" customHeight="1">
      <c r="A25" s="11" t="s">
        <v>15</v>
      </c>
      <c r="B25" s="19" t="s">
        <v>38</v>
      </c>
      <c r="C25" s="22">
        <v>85300</v>
      </c>
    </row>
    <row r="26" spans="1:3" ht="12" customHeight="1">
      <c r="A26" s="12"/>
      <c r="B26" s="19"/>
      <c r="C26" s="24"/>
    </row>
    <row r="27" spans="1:3" ht="15" customHeight="1">
      <c r="A27" s="10" t="s">
        <v>39</v>
      </c>
      <c r="B27" s="18" t="s">
        <v>26</v>
      </c>
      <c r="C27" s="21">
        <v>27800</v>
      </c>
    </row>
    <row r="28" spans="1:3" ht="12" customHeight="1">
      <c r="A28" s="12"/>
      <c r="B28" s="19"/>
      <c r="C28" s="22"/>
    </row>
    <row r="29" spans="1:3" ht="27.75" customHeight="1">
      <c r="A29" s="10" t="s">
        <v>27</v>
      </c>
      <c r="B29" s="18" t="s">
        <v>16</v>
      </c>
      <c r="C29" s="23">
        <f>SUM(C30,C34,C36)</f>
        <v>284750</v>
      </c>
    </row>
    <row r="30" spans="1:3" ht="33.75" customHeight="1">
      <c r="A30" s="11" t="s">
        <v>0</v>
      </c>
      <c r="B30" s="19" t="s">
        <v>17</v>
      </c>
      <c r="C30" s="24">
        <f>SUM(C31,C32,C33)</f>
        <v>275000</v>
      </c>
    </row>
    <row r="31" spans="1:3" ht="64.5" customHeight="1">
      <c r="A31" s="12" t="s">
        <v>104</v>
      </c>
      <c r="B31" s="19" t="s">
        <v>103</v>
      </c>
      <c r="C31" s="24">
        <v>81000</v>
      </c>
    </row>
    <row r="32" spans="1:3" ht="80.25" customHeight="1">
      <c r="A32" s="12" t="s">
        <v>67</v>
      </c>
      <c r="B32" s="19" t="s">
        <v>40</v>
      </c>
      <c r="C32" s="24">
        <v>7000</v>
      </c>
    </row>
    <row r="33" spans="1:3" ht="65.25" customHeight="1">
      <c r="A33" s="12" t="s">
        <v>41</v>
      </c>
      <c r="B33" s="19" t="s">
        <v>42</v>
      </c>
      <c r="C33" s="24">
        <v>187000</v>
      </c>
    </row>
    <row r="34" spans="1:3" ht="33" customHeight="1">
      <c r="A34" s="11" t="s">
        <v>18</v>
      </c>
      <c r="B34" s="19" t="s">
        <v>19</v>
      </c>
      <c r="C34" s="24">
        <f>SUM(C35)</f>
        <v>3000</v>
      </c>
    </row>
    <row r="35" spans="1:3" ht="50.25" customHeight="1">
      <c r="A35" s="12" t="s">
        <v>43</v>
      </c>
      <c r="B35" s="19" t="s">
        <v>44</v>
      </c>
      <c r="C35" s="24">
        <v>3000</v>
      </c>
    </row>
    <row r="36" spans="1:3" ht="33.75" customHeight="1">
      <c r="A36" s="11" t="s">
        <v>33</v>
      </c>
      <c r="B36" s="19" t="s">
        <v>34</v>
      </c>
      <c r="C36" s="24">
        <f>SUM(C37,C38)</f>
        <v>6750</v>
      </c>
    </row>
    <row r="37" spans="1:3" ht="48.75" customHeight="1">
      <c r="A37" s="12" t="s">
        <v>45</v>
      </c>
      <c r="B37" s="19" t="s">
        <v>46</v>
      </c>
      <c r="C37" s="24">
        <v>400</v>
      </c>
    </row>
    <row r="38" spans="1:3" ht="33" customHeight="1">
      <c r="A38" s="12" t="s">
        <v>47</v>
      </c>
      <c r="B38" s="19" t="s">
        <v>48</v>
      </c>
      <c r="C38" s="24">
        <v>6350</v>
      </c>
    </row>
    <row r="39" spans="1:3" ht="12" customHeight="1">
      <c r="A39" s="11"/>
      <c r="B39" s="19"/>
      <c r="C39" s="24"/>
    </row>
    <row r="40" spans="1:3" s="3" customFormat="1" ht="16.5" customHeight="1">
      <c r="A40" s="10" t="s">
        <v>20</v>
      </c>
      <c r="B40" s="18" t="s">
        <v>22</v>
      </c>
      <c r="C40" s="23">
        <f>SUM(C41)</f>
        <v>13700</v>
      </c>
    </row>
    <row r="41" spans="1:3" ht="17.25" customHeight="1">
      <c r="A41" s="11" t="s">
        <v>21</v>
      </c>
      <c r="B41" s="19" t="s">
        <v>28</v>
      </c>
      <c r="C41" s="24">
        <v>13700</v>
      </c>
    </row>
    <row r="42" spans="1:3" ht="12" customHeight="1">
      <c r="A42" s="11"/>
      <c r="B42" s="19"/>
      <c r="C42" s="24"/>
    </row>
    <row r="43" spans="1:3" ht="27" customHeight="1">
      <c r="A43" s="10" t="s">
        <v>35</v>
      </c>
      <c r="B43" s="18" t="s">
        <v>36</v>
      </c>
      <c r="C43" s="23">
        <f>SUM(C44,C45)</f>
        <v>12750</v>
      </c>
    </row>
    <row r="44" spans="1:3" ht="18.75" customHeight="1">
      <c r="A44" s="11" t="s">
        <v>53</v>
      </c>
      <c r="B44" s="19" t="s">
        <v>54</v>
      </c>
      <c r="C44" s="24">
        <v>500</v>
      </c>
    </row>
    <row r="45" spans="1:3" ht="48.75" customHeight="1">
      <c r="A45" s="11" t="s">
        <v>68</v>
      </c>
      <c r="B45" s="19" t="s">
        <v>49</v>
      </c>
      <c r="C45" s="24">
        <v>12250</v>
      </c>
    </row>
    <row r="46" spans="1:3" ht="12" customHeight="1">
      <c r="A46" s="11"/>
      <c r="B46" s="19"/>
      <c r="C46" s="24"/>
    </row>
    <row r="47" spans="1:3" ht="15.75" customHeight="1">
      <c r="A47" s="10" t="s">
        <v>7</v>
      </c>
      <c r="B47" s="18" t="s">
        <v>23</v>
      </c>
      <c r="C47" s="21">
        <f>SUM(C48)</f>
        <v>300</v>
      </c>
    </row>
    <row r="48" spans="1:3" ht="33" customHeight="1">
      <c r="A48" s="11" t="s">
        <v>50</v>
      </c>
      <c r="B48" s="19" t="s">
        <v>51</v>
      </c>
      <c r="C48" s="24">
        <v>300</v>
      </c>
    </row>
    <row r="49" spans="1:3" ht="12" customHeight="1">
      <c r="A49" s="11"/>
      <c r="B49" s="19"/>
      <c r="C49" s="24"/>
    </row>
    <row r="50" spans="1:3" ht="14.25" customHeight="1">
      <c r="A50" s="10" t="s">
        <v>24</v>
      </c>
      <c r="B50" s="18" t="s">
        <v>25</v>
      </c>
      <c r="C50" s="21">
        <v>11500</v>
      </c>
    </row>
    <row r="51" spans="1:3" ht="12" customHeight="1">
      <c r="A51" s="10"/>
      <c r="B51" s="18"/>
      <c r="C51" s="21"/>
    </row>
    <row r="52" spans="1:3" ht="15" customHeight="1">
      <c r="A52" s="10" t="s">
        <v>92</v>
      </c>
      <c r="B52" s="18" t="s">
        <v>93</v>
      </c>
      <c r="C52" s="21"/>
    </row>
    <row r="53" spans="1:3" ht="12" customHeight="1">
      <c r="A53" s="11"/>
      <c r="B53" s="19"/>
      <c r="C53" s="22"/>
    </row>
    <row r="54" spans="1:3" ht="15" customHeight="1">
      <c r="A54" s="13" t="s">
        <v>55</v>
      </c>
      <c r="B54" s="18" t="s">
        <v>58</v>
      </c>
      <c r="C54" s="21">
        <f>C55+C65</f>
        <v>1080028</v>
      </c>
    </row>
    <row r="55" spans="1:3" ht="33" customHeight="1">
      <c r="A55" s="14" t="s">
        <v>56</v>
      </c>
      <c r="B55" s="20" t="s">
        <v>59</v>
      </c>
      <c r="C55" s="25">
        <f>C56+C57</f>
        <v>996101</v>
      </c>
    </row>
    <row r="56" spans="1:3" ht="96.75" customHeight="1">
      <c r="A56" s="15" t="s">
        <v>102</v>
      </c>
      <c r="B56" s="20" t="s">
        <v>76</v>
      </c>
      <c r="C56" s="25">
        <v>2718</v>
      </c>
    </row>
    <row r="57" spans="1:3" ht="18" customHeight="1">
      <c r="A57" s="15" t="s">
        <v>78</v>
      </c>
      <c r="B57" s="19" t="s">
        <v>72</v>
      </c>
      <c r="C57" s="25">
        <f>C58+C59+C60+C61+C62+C63+C64</f>
        <v>993383</v>
      </c>
    </row>
    <row r="58" spans="1:3" ht="28.5" customHeight="1">
      <c r="A58" s="37" t="s">
        <v>80</v>
      </c>
      <c r="B58" s="38"/>
      <c r="C58" s="39">
        <v>535655</v>
      </c>
    </row>
    <row r="59" spans="1:3" ht="29.25" customHeight="1">
      <c r="A59" s="37" t="s">
        <v>81</v>
      </c>
      <c r="B59" s="38"/>
      <c r="C59" s="39">
        <v>563</v>
      </c>
    </row>
    <row r="60" spans="1:3" ht="42.75" customHeight="1">
      <c r="A60" s="37" t="s">
        <v>82</v>
      </c>
      <c r="B60" s="38"/>
      <c r="C60" s="39">
        <v>4782</v>
      </c>
    </row>
    <row r="61" spans="1:3" s="4" customFormat="1" ht="29.25" customHeight="1">
      <c r="A61" s="37" t="s">
        <v>83</v>
      </c>
      <c r="B61" s="38"/>
      <c r="C61" s="39">
        <v>390</v>
      </c>
    </row>
    <row r="62" spans="1:3" s="4" customFormat="1" ht="42" customHeight="1">
      <c r="A62" s="37" t="s">
        <v>84</v>
      </c>
      <c r="B62" s="38"/>
      <c r="C62" s="39">
        <v>1980</v>
      </c>
    </row>
    <row r="63" spans="1:3" s="4" customFormat="1" ht="54.75" customHeight="1">
      <c r="A63" s="37" t="s">
        <v>79</v>
      </c>
      <c r="B63" s="38"/>
      <c r="C63" s="39">
        <v>13</v>
      </c>
    </row>
    <row r="64" spans="1:3" s="4" customFormat="1" ht="15" customHeight="1">
      <c r="A64" s="37" t="s">
        <v>85</v>
      </c>
      <c r="B64" s="38"/>
      <c r="C64" s="39">
        <v>450000</v>
      </c>
    </row>
    <row r="65" spans="1:3" s="4" customFormat="1" ht="33.75" customHeight="1">
      <c r="A65" s="14" t="s">
        <v>57</v>
      </c>
      <c r="B65" s="19" t="s">
        <v>60</v>
      </c>
      <c r="C65" s="24">
        <f>C66+C67+C68+C69</f>
        <v>83927</v>
      </c>
    </row>
    <row r="66" spans="1:3" s="4" customFormat="1" ht="33.75" customHeight="1">
      <c r="A66" s="15" t="s">
        <v>86</v>
      </c>
      <c r="B66" s="19" t="s">
        <v>77</v>
      </c>
      <c r="C66" s="24">
        <v>2247</v>
      </c>
    </row>
    <row r="67" spans="1:3" s="4" customFormat="1" ht="50.25" customHeight="1">
      <c r="A67" s="15" t="s">
        <v>100</v>
      </c>
      <c r="B67" s="19" t="s">
        <v>75</v>
      </c>
      <c r="C67" s="24">
        <v>7289</v>
      </c>
    </row>
    <row r="68" spans="1:3" s="4" customFormat="1" ht="49.5" customHeight="1">
      <c r="A68" s="36" t="s">
        <v>87</v>
      </c>
      <c r="B68" s="19" t="s">
        <v>88</v>
      </c>
      <c r="C68" s="24">
        <v>4587</v>
      </c>
    </row>
    <row r="69" spans="1:3" s="4" customFormat="1" ht="18" customHeight="1">
      <c r="A69" s="36" t="s">
        <v>89</v>
      </c>
      <c r="B69" s="19" t="s">
        <v>73</v>
      </c>
      <c r="C69" s="24">
        <f>C70+C71+C73</f>
        <v>69804</v>
      </c>
    </row>
    <row r="70" spans="1:3" s="4" customFormat="1" ht="55.5" customHeight="1">
      <c r="A70" s="37" t="s">
        <v>90</v>
      </c>
      <c r="B70" s="38"/>
      <c r="C70" s="39">
        <v>4</v>
      </c>
    </row>
    <row r="71" spans="1:3" s="4" customFormat="1" ht="29.25" customHeight="1">
      <c r="A71" s="42" t="s">
        <v>101</v>
      </c>
      <c r="B71" s="40"/>
      <c r="C71" s="41">
        <v>500</v>
      </c>
    </row>
    <row r="72" spans="1:3" s="4" customFormat="1" ht="33.75" customHeight="1" hidden="1">
      <c r="A72" s="42" t="s">
        <v>74</v>
      </c>
      <c r="B72" s="40"/>
      <c r="C72" s="41"/>
    </row>
    <row r="73" spans="1:3" s="4" customFormat="1" ht="15.75" customHeight="1">
      <c r="A73" s="42" t="s">
        <v>91</v>
      </c>
      <c r="B73" s="40"/>
      <c r="C73" s="41">
        <v>69300</v>
      </c>
    </row>
    <row r="74" spans="1:3" s="4" customFormat="1" ht="12" customHeight="1">
      <c r="A74" s="46"/>
      <c r="B74" s="47"/>
      <c r="C74" s="48"/>
    </row>
    <row r="75" spans="1:3" s="4" customFormat="1" ht="29.25" customHeight="1">
      <c r="A75" s="49" t="s">
        <v>94</v>
      </c>
      <c r="B75" s="50" t="s">
        <v>95</v>
      </c>
      <c r="C75" s="48"/>
    </row>
    <row r="76" spans="1:3" s="4" customFormat="1" ht="18" customHeight="1">
      <c r="A76" s="46" t="s">
        <v>96</v>
      </c>
      <c r="B76" s="47" t="s">
        <v>97</v>
      </c>
      <c r="C76" s="48"/>
    </row>
    <row r="77" spans="1:3" s="4" customFormat="1" ht="33.75" customHeight="1">
      <c r="A77" s="46" t="s">
        <v>98</v>
      </c>
      <c r="B77" s="47" t="s">
        <v>99</v>
      </c>
      <c r="C77" s="48"/>
    </row>
    <row r="78" spans="1:3" s="4" customFormat="1" ht="12" customHeight="1">
      <c r="A78" s="51"/>
      <c r="B78" s="52"/>
      <c r="C78" s="53"/>
    </row>
    <row r="79" spans="1:4" ht="15" customHeight="1">
      <c r="A79" s="43" t="s">
        <v>29</v>
      </c>
      <c r="B79" s="44"/>
      <c r="C79" s="45">
        <f>C13+C54</f>
        <v>3353928</v>
      </c>
      <c r="D79" t="s">
        <v>71</v>
      </c>
    </row>
    <row r="80" spans="1:3" ht="24" customHeight="1">
      <c r="A80" s="54"/>
      <c r="B80" s="55"/>
      <c r="C80" s="55"/>
    </row>
  </sheetData>
  <mergeCells count="3">
    <mergeCell ref="A80:C80"/>
    <mergeCell ref="A9:C9"/>
    <mergeCell ref="A1:D1"/>
  </mergeCells>
  <printOptions/>
  <pageMargins left="1.062992125984252" right="0" top="0.5905511811023623" bottom="0.3937007874015748" header="0.35433070866141736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PalkinaEV</cp:lastModifiedBy>
  <cp:lastPrinted>2006-03-23T07:19:11Z</cp:lastPrinted>
  <dcterms:created xsi:type="dcterms:W3CDTF">2001-10-29T11:15:23Z</dcterms:created>
  <dcterms:modified xsi:type="dcterms:W3CDTF">2006-05-18T11:31:57Z</dcterms:modified>
  <cp:category/>
  <cp:version/>
  <cp:contentType/>
  <cp:contentStatus/>
</cp:coreProperties>
</file>