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'Лист1'!$16:$16</definedName>
  </definedNames>
  <calcPr fullCalcOnLoad="1"/>
</workbook>
</file>

<file path=xl/sharedStrings.xml><?xml version="1.0" encoding="utf-8"?>
<sst xmlns="http://schemas.openxmlformats.org/spreadsheetml/2006/main" count="866" uniqueCount="236">
  <si>
    <t>Наименование</t>
  </si>
  <si>
    <t xml:space="preserve">ЖИЛИЩНО - КОММУНАЛЬНОЕ   ХОЗЯЙСТВО        </t>
  </si>
  <si>
    <t>ОБРАЗОВАНИЕ</t>
  </si>
  <si>
    <t>ДОШКОЛЬНОЕ   ОБРАЗОВАНИЕ</t>
  </si>
  <si>
    <t>ОБЩЕЕ   ОБРАЗОВАНИЕ</t>
  </si>
  <si>
    <t>ПЕРЕПОДГОТОВКА  И  ПОВЫШЕНИЕ   КВАЛИФИКАЦИИ</t>
  </si>
  <si>
    <t>ЗДРАВООХРАНЕНИЕ</t>
  </si>
  <si>
    <t xml:space="preserve">ЖИЛИЩНОЕ   ХОЗЯЙСТВО      </t>
  </si>
  <si>
    <t xml:space="preserve">КОММУНАЛЬНОЕ   ХОЗЯЙСТВО </t>
  </si>
  <si>
    <t>к решению Архангельского</t>
  </si>
  <si>
    <t>городского Совета депутатов</t>
  </si>
  <si>
    <t>СОЦИАЛЬНАЯ  ПОЛИТИКА</t>
  </si>
  <si>
    <t>ПРИЛОЖЕНИЕ № 5</t>
  </si>
  <si>
    <t>______________________________________________</t>
  </si>
  <si>
    <t xml:space="preserve">ВСЕГО   </t>
  </si>
  <si>
    <t>от 25.12.2003  №  259</t>
  </si>
  <si>
    <t>ОБЩЕГОСУДАРСТВЕННЫЕ ВОПРОСЫ</t>
  </si>
  <si>
    <t>ФУНКЦИОНИРОВАНИЕ ВЫСШЕГО ДОЛЖНОСТНОГО ЛИЦА СУБЪЕКТА РОССИЙСКОЙ ФЕДЕРАЦИИ И ОРГАНА МЕСТНОГО САМОУПРАВЛЕНИЯ</t>
  </si>
  <si>
    <t>ФУНКЦИОНИРОВАНИЕ ЗАКОНОДАТЕЛЬНЫХ (ПРЕДСТАВИТЕЛЬНЫХ) ОРГАНОВ ГОСУДАРСТВЕННОЙ ВЛАСТИ И МЕСТНОГО САМОУПРАВЛЕНИЯ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</si>
  <si>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</si>
  <si>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НАДЗОРА</t>
  </si>
  <si>
    <t>ОБЕСПЕЧЕНИЕ ПРОВЕДЕНИЯ ВЫБОРОВ И РЕФЕРЕНДУМОВ</t>
  </si>
  <si>
    <t>ОБСЛУЖИВАНИЕ ГОСУДАРСТВЕННОГО И МУНИЦИПАЛЬНОГО ДОЛГА</t>
  </si>
  <si>
    <t>РЕЗЕРВНЫЕ ФОНДЫ</t>
  </si>
  <si>
    <t>ДРУГИЕ ОБЩЕГОСУДАРСТВЕННЫЕ ВОПРОСЫ</t>
  </si>
  <si>
    <t>ПРЕДУПРЕЖДЕНИЕ И ЛИКВИДАЦИЯ ПОСЛЕДСТВИЙ ЧРЕЗВЫЧАЙНЫХ СИТУАЦИЙ И СТИХИЙНЫХ БЕДСТВИЙ, ГРАЖДАНСКАЯ ОБОРОНА</t>
  </si>
  <si>
    <t>НАЦИОНАЛЬНАЯ ЭКОНОМИКА</t>
  </si>
  <si>
    <t>ТОПЛИВО И ЭНЕРГЕТИКА</t>
  </si>
  <si>
    <t>ТРАНСПОРТ</t>
  </si>
  <si>
    <t>ДРУГИЕ ВОПРОСЫ В ОБЛАСТИ ЖИЛИЩНО-КОММУНАЛЬНОГО ХОЗЯЙСТВА</t>
  </si>
  <si>
    <t>МОЛОДЕЖНАЯ ПОЛИТИКА И ОЗДОРОВЛЕНИЕ ДЕТЕЙ</t>
  </si>
  <si>
    <t>ДРУГИЕ ВОПРОСЫ В ОБЛАСТИ ОБРАЗОВАНИЯ</t>
  </si>
  <si>
    <t xml:space="preserve">КУЛЬТУРА   </t>
  </si>
  <si>
    <t>ЗДРАВООХРАНЕНИЕ  И СПОРТ</t>
  </si>
  <si>
    <t xml:space="preserve">СПОРТ И ФИЗИЧЕСКАЯ  КУЛЬТУРА  </t>
  </si>
  <si>
    <t>ДРУГИЕ ВОПРОСЫ В ОБЛАСТИ ЗДРАВООХРАНЕНИЯ И СПОРТА</t>
  </si>
  <si>
    <t xml:space="preserve">ДРУГИЕ ВОПРОСЫ В ОБЛАСТИ СОЦИАЛЬНОЙ ПОЛИТИКИ </t>
  </si>
  <si>
    <t>Больницы, клиники, госпитали, медико-санитарные части</t>
  </si>
  <si>
    <t>Обеспечение деятельности подведомственных учреждений</t>
  </si>
  <si>
    <t>Поликлиники, амбулатории, диагностические центры</t>
  </si>
  <si>
    <t>Родильные дома</t>
  </si>
  <si>
    <t>Станции скорой и неотложной помощи</t>
  </si>
  <si>
    <t>Мероприятия в области здравоохранения, спорта и физической культуры, туризма</t>
  </si>
  <si>
    <t>010</t>
  </si>
  <si>
    <t>005</t>
  </si>
  <si>
    <t>026</t>
  </si>
  <si>
    <t>027</t>
  </si>
  <si>
    <t>097</t>
  </si>
  <si>
    <t>152</t>
  </si>
  <si>
    <t>184</t>
  </si>
  <si>
    <t>455</t>
  </si>
  <si>
    <t>Физкультурно-оздоровительная работа и спортивные мероприятия</t>
  </si>
  <si>
    <t>213</t>
  </si>
  <si>
    <t xml:space="preserve">Детские дошкольные учреждения </t>
  </si>
  <si>
    <t>327</t>
  </si>
  <si>
    <t>Школы-интернаты</t>
  </si>
  <si>
    <t>Учебные заведения и курсы по переподготовке кадров</t>
  </si>
  <si>
    <t>Оздоровление детей и подростков</t>
  </si>
  <si>
    <t>452</t>
  </si>
  <si>
    <t>Руководство и управление в сфере установленных функций</t>
  </si>
  <si>
    <t>Центральный аппарат</t>
  </si>
  <si>
    <t>Учреждения, обеспечивающие предоставление услуг в сфере образования</t>
  </si>
  <si>
    <t>Строительство объектов для нужд отрасли</t>
  </si>
  <si>
    <t xml:space="preserve">Мероприятия в области образования </t>
  </si>
  <si>
    <t>447</t>
  </si>
  <si>
    <t>Дворцы и дома культуры, другие учреждения культуры и средств массовой информации</t>
  </si>
  <si>
    <t>Библиотеки</t>
  </si>
  <si>
    <t>Меры социальной поддержки граждан</t>
  </si>
  <si>
    <t>483</t>
  </si>
  <si>
    <t>Высшее должностное лицо органа местного самоуправления</t>
  </si>
  <si>
    <t>Глава законодательной (представительной) власти местного самоуправления</t>
  </si>
  <si>
    <t>Проведение выборов и референдумов</t>
  </si>
  <si>
    <t>Проведение выборов в законодательные (представительные) органы власти местного самоуправления</t>
  </si>
  <si>
    <t>Процентные платежи по муниципальному долгу</t>
  </si>
  <si>
    <t>Резервные фонды</t>
  </si>
  <si>
    <t>Резервные фонды органов местного самоуправления</t>
  </si>
  <si>
    <t>482</t>
  </si>
  <si>
    <t>Мероприятия в области социальной политики</t>
  </si>
  <si>
    <t xml:space="preserve">ОРГАНЫ  ВНУТРЕННИХ ДЕЛ  </t>
  </si>
  <si>
    <t>Мероприятия по предупреждению и ликвидации последствий чрезвычайных ситуаций и стихийных бедствий</t>
  </si>
  <si>
    <t>260</t>
  </si>
  <si>
    <t>412</t>
  </si>
  <si>
    <t>411</t>
  </si>
  <si>
    <t>Вопросы топливно-энергетического комплекса</t>
  </si>
  <si>
    <t>Другие виды транспорта</t>
  </si>
  <si>
    <t>Морской и речной транспорт</t>
  </si>
  <si>
    <t>Информационные технологии и связь</t>
  </si>
  <si>
    <t>Воинские формирования (органы, подразделения)</t>
  </si>
  <si>
    <t>Военный персонал и сотрудники правоохранительных органов, имеющие специальные звания</t>
  </si>
  <si>
    <t>239</t>
  </si>
  <si>
    <t>Гражданский персонал</t>
  </si>
  <si>
    <t>240</t>
  </si>
  <si>
    <t>Обеспечение функционирования органов в сфере национальной безопасности и правоохранительной деятельности</t>
  </si>
  <si>
    <t>253</t>
  </si>
  <si>
    <t>Непрограммные инвестиции в основные фонды</t>
  </si>
  <si>
    <t>Поддержка жилищного хозяйства</t>
  </si>
  <si>
    <t>Поддержка коммунального хозяйства</t>
  </si>
  <si>
    <t>Мероприятия по благоустройству городских и сельских поселений</t>
  </si>
  <si>
    <t>0010000</t>
  </si>
  <si>
    <t>0200000</t>
  </si>
  <si>
    <t>0650000</t>
  </si>
  <si>
    <t>0700000</t>
  </si>
  <si>
    <t>Раз-дел</t>
  </si>
  <si>
    <t>01</t>
  </si>
  <si>
    <t>02</t>
  </si>
  <si>
    <t>03</t>
  </si>
  <si>
    <t>04</t>
  </si>
  <si>
    <t>06</t>
  </si>
  <si>
    <t>07</t>
  </si>
  <si>
    <t>12</t>
  </si>
  <si>
    <t>13</t>
  </si>
  <si>
    <t>15</t>
  </si>
  <si>
    <t>09</t>
  </si>
  <si>
    <t>10</t>
  </si>
  <si>
    <t>08</t>
  </si>
  <si>
    <t>05</t>
  </si>
  <si>
    <t>197</t>
  </si>
  <si>
    <t>Профилактика безнадзорности и правонарушений несовершеннолетних</t>
  </si>
  <si>
    <t>481</t>
  </si>
  <si>
    <t>СВЯЗЬ И ИНФОРМАТИКА</t>
  </si>
  <si>
    <t>БОРЬБА С БЕСПРИЗОРНОСТЬЮ, ОПЕКА, ПОПЕЧИТЕЛЬСТВО</t>
  </si>
  <si>
    <t>3</t>
  </si>
  <si>
    <t>Процентные платежи по долговым обязательствам</t>
  </si>
  <si>
    <t>КУЛЬТУРА, КИНЕМАТОГРАФИЯ И СРЕДСТВА МАССОВОЙ ИНФОРМАЦИИ</t>
  </si>
  <si>
    <t xml:space="preserve">Мероприятия в сфере культуры, кинематографии и средств массовой информации </t>
  </si>
  <si>
    <t>Учреждения обеспечивающие предоставление услуг в сфере                                         здравоохранения</t>
  </si>
  <si>
    <t>Строительство объектов общегражданского назначения</t>
  </si>
  <si>
    <t>214</t>
  </si>
  <si>
    <t>ДРУГИЕ ВОПРОСЫ В ОБЛАСТИ КУЛЬТУРЫ, КИНЕМАТОГРАФИИ И СРЕДСТВ МАССОВОЙ ИНФОРМАЦИИ</t>
  </si>
  <si>
    <t>Городские целевые программы</t>
  </si>
  <si>
    <t>Организационно-воспитательная работа с молодежью</t>
  </si>
  <si>
    <t xml:space="preserve">Школы-детские сады, школы начальные, неполные средние и средние </t>
  </si>
  <si>
    <t>ДРУГИЕ ВОПРОСЫ В ОБЛАСТИ НАЦИОНАЛЬНОЙ ЭКОНОМИКИ</t>
  </si>
  <si>
    <t>11</t>
  </si>
  <si>
    <t>в том числе: капитальный ремонт дорог</t>
  </si>
  <si>
    <t>ОХРАНА ОКРУЖАЮЩЕЙ СРЕДЫ</t>
  </si>
  <si>
    <t>Природоохранные мероприятия</t>
  </si>
  <si>
    <t>443</t>
  </si>
  <si>
    <t>5230000</t>
  </si>
  <si>
    <t>ДРУГИЕ ВОПРОСЫ В ОБЛАСТИ ОХРАНЫ ОКРУЖАЮЩЕЙ СРЕДЫ</t>
  </si>
  <si>
    <t>Члены законодательной (представительной) власти местного самоуправления</t>
  </si>
  <si>
    <t>Мероприятия по борьбе с беспризорностью, по опеке и попечительству</t>
  </si>
  <si>
    <t>5</t>
  </si>
  <si>
    <t>0900000</t>
  </si>
  <si>
    <t>Оценка недвижимости, признание прав и регулирование отношений по государственной и муниципальной собственности</t>
  </si>
  <si>
    <t>200</t>
  </si>
  <si>
    <t>НАЦИОНАЛЬНАЯ БЕЗОПАСНОСТЬ И ПРАВООХРАНИТЕЛЬНАЯ                                                                             ДЕЯТЕЛЬНОСТЬ</t>
  </si>
  <si>
    <t>Программа "Неотложные меры по совершенствованию скорой и неотложной медицинской помощи населению города Архангельска на 2004-2006 годы"</t>
  </si>
  <si>
    <t>Под-раз-дел</t>
  </si>
  <si>
    <t xml:space="preserve">к решению Архангельского </t>
  </si>
  <si>
    <t>Мероприятия по организации оздоровительной кампании детей и подростков</t>
  </si>
  <si>
    <t xml:space="preserve"> Распределение расходов городского бюджета на 2006 год по разделам, подразделам,                                                                                                                                                          целевым статьям и видам расходов функциональной классификации расходов                                                                      бюджетов Российской Федерации</t>
  </si>
  <si>
    <t>Целевая                                                         статья</t>
  </si>
  <si>
    <t xml:space="preserve">Вид рас-хо-дов </t>
  </si>
  <si>
    <t xml:space="preserve">Реализация государственных функций, связанных с общегосударственным управлением </t>
  </si>
  <si>
    <t>Финансовая поддержка на возвратной основе</t>
  </si>
  <si>
    <t>из них: возврат бюджетных кредитов</t>
  </si>
  <si>
    <t>0920000</t>
  </si>
  <si>
    <t>520</t>
  </si>
  <si>
    <t>Программа по усилению борьбы с преступностью и правонарушениями на территории МО "Город Архангельск" на 2006-2007 годы"</t>
  </si>
  <si>
    <t>Предупреждение и ликвидация последствий чрезвычайных ситуаций и стихийных бедствий природного и техногенного характера</t>
  </si>
  <si>
    <t>Программа по защите населения на территории МО "Город Архангельск" от чрезвычайных ситуаций природного и техногенного характера и обеспечения первичных мер пожарной безопасности на 2006-2008 годы</t>
  </si>
  <si>
    <t>Мероприятия в топливно-энергетической области</t>
  </si>
  <si>
    <t>322</t>
  </si>
  <si>
    <t>Отдельные мероприятия в области морского и речного транспорта</t>
  </si>
  <si>
    <t>364</t>
  </si>
  <si>
    <t>366</t>
  </si>
  <si>
    <t>Отдельные мероприятия в сфере связи и информатики</t>
  </si>
  <si>
    <t>382</t>
  </si>
  <si>
    <t>Государственная поддержка малого предпринимательства</t>
  </si>
  <si>
    <t>521</t>
  </si>
  <si>
    <t>Cубсидии</t>
  </si>
  <si>
    <t>410</t>
  </si>
  <si>
    <t>Мероприятия в области коммунального хозяйства</t>
  </si>
  <si>
    <t>Программа "Модернизация наружного освещения города Архангельска на 2006-2008 годы"</t>
  </si>
  <si>
    <t>Программа "Экология города Архангельска (2004-2006 годы)"</t>
  </si>
  <si>
    <t>Специальные (коррекционные) учреждения</t>
  </si>
  <si>
    <t>Проведение мероприятий для детей и молодежи</t>
  </si>
  <si>
    <t>Государственная поддержка в сфере культуры, кинематографии и средств массовой информации</t>
  </si>
  <si>
    <t>453</t>
  </si>
  <si>
    <t>Программа "Развитие муниципального здравоохранения города Архангельска на 2006-2008 годы"</t>
  </si>
  <si>
    <t>ПЕНСИОННОЕ ОБЕСПЕЧЕНИЕ</t>
  </si>
  <si>
    <t>Пенсии</t>
  </si>
  <si>
    <t>Доплаты к пенсиям государственных служащих субъектов Российской Федерации и муниципальных служащих</t>
  </si>
  <si>
    <t>СОЦИАЛЬНОЕ ОБСЛУЖИВАНИЕ НАСЕЛЕНИЯ</t>
  </si>
  <si>
    <t>Учреждения социального обслуживания населения</t>
  </si>
  <si>
    <t>714</t>
  </si>
  <si>
    <t>Оказание социальной помощи</t>
  </si>
  <si>
    <t>Реализация государственных функций в области социальной политики</t>
  </si>
  <si>
    <t>Программа "Старшее поколение на 2005-2008 годы"</t>
  </si>
  <si>
    <t>Программа "Семья и дети Архангельска на 2004-2006 годы"</t>
  </si>
  <si>
    <t>Программа "Обеспечение беспрепятственного доступа инвалидов к муниципальным объектам социальной инфраструктуры на 2004-2008 годы"</t>
  </si>
  <si>
    <t>Программа "Социальные инвестиции на 2004-2006 годы"</t>
  </si>
  <si>
    <t>Программа "Архангельск без наркотиков на 2006 год"</t>
  </si>
  <si>
    <t>Программа "Строительство социального жилья для переселения граждан из ветхого и непригодного для проживания жилищного фонда в городе Архангельске на 2005-2008 годы"</t>
  </si>
  <si>
    <t>СБОР И УДАЛЕНИЕ ОТХОДОВ И ОЧИСТКА СТОЧНЫХ ВОД</t>
  </si>
  <si>
    <t>субвенция на осуществление государственных полномочий по созданию и функционированию комиссий по делам несовершеннолетних и защите их прав</t>
  </si>
  <si>
    <t>субвенция на осуществление государственных полномочий по созданию и функционированию административных комиссий</t>
  </si>
  <si>
    <t>субвенция на осуществление государственных полномочий по реализации мероприятий, предусмотренных ФЗ "О жилищных субсидиях гражданам, выезжающим из районов Крайнего Севера и приравненных к ним местностей"</t>
  </si>
  <si>
    <t>в том числе:  субвенция на осуществление государственных полномочий по обеспечению детей-сирот и детей, оставшихся без попечения родителей, а также лиц из их числа, жилым помещением</t>
  </si>
  <si>
    <t>в том числе: субвенция  на реализацию основных общеобразовательных программ в общеобразовательных учреждениях</t>
  </si>
  <si>
    <t>в том числе: субсидия на мероприятия по организации оздоровительной кампании детей и подростков</t>
  </si>
  <si>
    <t>СОЦИАЛЬНОЕ ОБЕСПЕЧЕНИЕ НАСЕЛЕНИЯ</t>
  </si>
  <si>
    <t>Выполнение других обязательств государства</t>
  </si>
  <si>
    <t>216</t>
  </si>
  <si>
    <t>в том числе: уплата членских взносов Союзу городов Цента и Северо-Запада России</t>
  </si>
  <si>
    <t>Дома ребенка</t>
  </si>
  <si>
    <t>в том числе: ледокольная кампания</t>
  </si>
  <si>
    <t>Отдельные мероприятия по другим видам транспорта</t>
  </si>
  <si>
    <t>Мероприятия в области жилищного хозяйства</t>
  </si>
  <si>
    <t>Программа "Повышение безопасности газоснабжения в жилищном фонде города Архангельска на 2005-2006 годы"</t>
  </si>
  <si>
    <t xml:space="preserve">Программа "Приоритетные направления развития сферы культуры города Архангельска на 2006-2008 годы"  </t>
  </si>
  <si>
    <t xml:space="preserve">Сумма,                                                                  тыс. руб. </t>
  </si>
  <si>
    <t>Программа развития и поддержки малого предпринимательства в городе Архангельске на 2005-2008 годы</t>
  </si>
  <si>
    <t>ПРИЛОЖЕНИЕ № 7</t>
  </si>
  <si>
    <t xml:space="preserve">Реализация государственной политики в области приватизации и управления государственной и муниципальной собственностью </t>
  </si>
  <si>
    <t>в том числе: субсидия на частичное возмещение расходов по предоставлению мер социальной поддержки отдельным категориям квалифицированных специалистов, работающих и проживающих в сельской местности, рабочих поселках (поселках городского типа)</t>
  </si>
  <si>
    <t>Программа "Молодежь Архангельска (2006-2008 годы)"</t>
  </si>
  <si>
    <t>Программа "Физкультура - здоровье - спорт" на 2006-2009 годы</t>
  </si>
  <si>
    <t xml:space="preserve">в том числе: финансовая поддержка команды по хоккею с мячом  "Водник" (город Архангельск) </t>
  </si>
  <si>
    <t>Программа "Развитие автомобильного пассажирского транспорта в городе Архангельске на 2006-2008 годы"</t>
  </si>
  <si>
    <t>в том числе: субвенция на выполнение функций областного центра</t>
  </si>
  <si>
    <t>субвенция на выполнение функций областного центра</t>
  </si>
  <si>
    <t>из них: капитальный ремонт дорог</t>
  </si>
  <si>
    <t>средства массовой информации</t>
  </si>
  <si>
    <t>в том числе: субвенция на осуществление государственных полномочий по реализации мероприятий, предусмотренных ФЗ "О жилищных субсидиях гражданам, выезжающим из районов Крайнего Севера и приравненных к ним местностей"</t>
  </si>
  <si>
    <t>ОБЕСПЕЧЕНИЕ ПРОТИВОПОЖАРНОЙ БЕЗОПАСНОСТИ</t>
  </si>
  <si>
    <t>в том числе: субвенция на осуществление государственных полномочий в сфере                                                                                                          охраны труда</t>
  </si>
  <si>
    <t>Продовольственное обеспечение</t>
  </si>
  <si>
    <t>221</t>
  </si>
  <si>
    <t>Пособия и компенсации военнослужащим, приравненным к ним лицам, а также уволенным из их числа</t>
  </si>
  <si>
    <t>472</t>
  </si>
  <si>
    <t>Программа "Строительство, реконструкция и эксплуатация детских спортивных площадок"</t>
  </si>
  <si>
    <t>в том числе: средства массовой информации</t>
  </si>
  <si>
    <t>Учреждения по внешкольной работе с детьми</t>
  </si>
  <si>
    <t xml:space="preserve">от  21.12.2005  № 90 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</si>
</sst>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</numFmts>
  <fonts count="14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9"/>
      <name val="Times New Roman"/>
      <family val="1"/>
    </font>
    <font>
      <sz val="13"/>
      <name val="Arial Cyr"/>
      <family val="0"/>
    </font>
    <font>
      <b/>
      <sz val="13"/>
      <name val="Times New Roman"/>
      <family val="1"/>
    </font>
    <font>
      <sz val="13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41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 style="hair">
        <color indexed="23"/>
      </left>
      <right style="hair">
        <color indexed="23"/>
      </right>
      <top>
        <color indexed="63"/>
      </top>
      <bottom style="hair">
        <color indexed="23"/>
      </bottom>
    </border>
    <border>
      <left style="hair">
        <color indexed="23"/>
      </left>
      <right style="hair">
        <color indexed="23"/>
      </right>
      <top style="thin"/>
      <bottom style="thin"/>
    </border>
    <border>
      <left style="hair">
        <color indexed="23"/>
      </left>
      <right>
        <color indexed="63"/>
      </right>
      <top style="thin"/>
      <bottom style="thin"/>
    </border>
    <border>
      <left style="hair">
        <color indexed="23"/>
      </left>
      <right>
        <color indexed="63"/>
      </right>
      <top>
        <color indexed="63"/>
      </top>
      <bottom style="hair">
        <color indexed="23"/>
      </bottom>
    </border>
    <border>
      <left style="hair">
        <color indexed="23"/>
      </left>
      <right>
        <color indexed="63"/>
      </right>
      <top style="hair">
        <color indexed="23"/>
      </top>
      <bottom style="hair">
        <color indexed="23"/>
      </bottom>
    </border>
    <border>
      <left style="thin"/>
      <right style="thin"/>
      <top style="hair">
        <color indexed="23"/>
      </top>
      <bottom style="hair">
        <color indexed="23"/>
      </bottom>
    </border>
    <border>
      <left style="hair">
        <color indexed="23"/>
      </left>
      <right style="hair">
        <color indexed="23"/>
      </right>
      <top style="hair">
        <color indexed="23"/>
      </top>
      <bottom>
        <color indexed="63"/>
      </bottom>
    </border>
    <border>
      <left style="hair">
        <color indexed="23"/>
      </left>
      <right>
        <color indexed="63"/>
      </right>
      <top style="hair">
        <color indexed="23"/>
      </top>
      <bottom>
        <color indexed="63"/>
      </bottom>
    </border>
    <border>
      <left style="thin"/>
      <right style="hair">
        <color indexed="23"/>
      </right>
      <top style="thin"/>
      <bottom style="thin"/>
    </border>
    <border>
      <left style="thin"/>
      <right style="hair">
        <color indexed="23"/>
      </right>
      <top>
        <color indexed="63"/>
      </top>
      <bottom style="hair">
        <color indexed="23"/>
      </bottom>
    </border>
    <border>
      <left style="thin"/>
      <right style="hair">
        <color indexed="23"/>
      </right>
      <top style="hair">
        <color indexed="23"/>
      </top>
      <bottom style="hair">
        <color indexed="23"/>
      </bottom>
    </border>
    <border>
      <left style="thin"/>
      <right style="hair">
        <color indexed="23"/>
      </right>
      <top style="hair">
        <color indexed="23"/>
      </top>
      <bottom>
        <color indexed="63"/>
      </bottom>
    </border>
    <border>
      <left style="thin"/>
      <right style="thin"/>
      <top>
        <color indexed="63"/>
      </top>
      <bottom style="hair">
        <color indexed="23"/>
      </bottom>
    </border>
    <border>
      <left style="thin"/>
      <right style="thin"/>
      <top style="hair">
        <color indexed="23"/>
      </top>
      <bottom>
        <color indexed="63"/>
      </bottom>
    </border>
    <border>
      <left>
        <color indexed="63"/>
      </left>
      <right style="hair">
        <color indexed="23"/>
      </right>
      <top style="thin"/>
      <bottom>
        <color indexed="63"/>
      </bottom>
    </border>
    <border>
      <left>
        <color indexed="63"/>
      </left>
      <right style="hair">
        <color indexed="23"/>
      </right>
      <top>
        <color indexed="63"/>
      </top>
      <bottom>
        <color indexed="63"/>
      </bottom>
    </border>
    <border>
      <left style="thin"/>
      <right>
        <color indexed="63"/>
      </right>
      <top style="hair">
        <color indexed="23"/>
      </top>
      <bottom style="hair">
        <color indexed="23"/>
      </bottom>
    </border>
    <border>
      <left style="thin"/>
      <right style="hair">
        <color indexed="55"/>
      </right>
      <top style="hair">
        <color indexed="55"/>
      </top>
      <bottom style="hair">
        <color indexed="55"/>
      </bottom>
    </border>
    <border>
      <left style="thin"/>
      <right style="hair">
        <color indexed="23"/>
      </right>
      <top style="hair">
        <color indexed="23"/>
      </top>
      <bottom style="hair"/>
    </border>
    <border>
      <left style="hair">
        <color indexed="23"/>
      </left>
      <right style="hair">
        <color indexed="23"/>
      </right>
      <top style="hair">
        <color indexed="23"/>
      </top>
      <bottom style="hair"/>
    </border>
    <border>
      <left style="hair">
        <color indexed="23"/>
      </left>
      <right>
        <color indexed="63"/>
      </right>
      <top style="hair">
        <color indexed="23"/>
      </top>
      <bottom style="hair"/>
    </border>
    <border>
      <left style="thin"/>
      <right style="thin"/>
      <top style="hair">
        <color indexed="23"/>
      </top>
      <bottom style="hair"/>
    </border>
    <border>
      <left style="thin"/>
      <right style="hair">
        <color indexed="55"/>
      </right>
      <top style="hair"/>
      <bottom style="hair">
        <color indexed="23"/>
      </bottom>
    </border>
    <border>
      <left style="hair">
        <color indexed="23"/>
      </left>
      <right style="hair">
        <color indexed="23"/>
      </right>
      <top style="hair"/>
      <bottom style="hair">
        <color indexed="23"/>
      </bottom>
    </border>
    <border>
      <left style="hair">
        <color indexed="23"/>
      </left>
      <right>
        <color indexed="63"/>
      </right>
      <top style="hair"/>
      <bottom style="hair">
        <color indexed="23"/>
      </bottom>
    </border>
    <border>
      <left style="thin"/>
      <right style="thin"/>
      <top style="hair"/>
      <bottom style="hair">
        <color indexed="23"/>
      </bottom>
    </border>
    <border>
      <left style="thin"/>
      <right style="hair">
        <color indexed="23"/>
      </right>
      <top style="hair"/>
      <bottom style="hair">
        <color indexed="23"/>
      </bottom>
    </border>
    <border>
      <left style="hair">
        <color indexed="23"/>
      </left>
      <right style="hair">
        <color indexed="23"/>
      </right>
      <top>
        <color indexed="63"/>
      </top>
      <bottom>
        <color indexed="63"/>
      </bottom>
    </border>
    <border>
      <left style="hair">
        <color indexed="23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>
        <color indexed="23"/>
      </left>
      <right style="thin"/>
      <top style="thin"/>
      <bottom>
        <color indexed="63"/>
      </bottom>
    </border>
    <border>
      <left style="hair">
        <color indexed="2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>
        <color indexed="23"/>
      </left>
      <right style="hair">
        <color indexed="2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>
        <color indexed="23"/>
      </right>
      <top style="hair">
        <color indexed="23"/>
      </top>
      <bottom style="hair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1">
    <xf numFmtId="0" fontId="0" fillId="0" borderId="0" xfId="0" applyAlignment="1">
      <alignment/>
    </xf>
    <xf numFmtId="3" fontId="4" fillId="0" borderId="1" xfId="0" applyNumberFormat="1" applyFont="1" applyBorder="1" applyAlignment="1">
      <alignment vertical="center"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49" fontId="9" fillId="0" borderId="0" xfId="0" applyNumberFormat="1" applyFont="1" applyAlignment="1">
      <alignment/>
    </xf>
    <xf numFmtId="49" fontId="7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7" fillId="0" borderId="0" xfId="0" applyFont="1" applyAlignment="1">
      <alignment vertical="top"/>
    </xf>
    <xf numFmtId="0" fontId="0" fillId="0" borderId="0" xfId="0" applyAlignment="1">
      <alignment vertical="top"/>
    </xf>
    <xf numFmtId="49" fontId="8" fillId="0" borderId="0" xfId="0" applyNumberFormat="1" applyFont="1" applyAlignment="1">
      <alignment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49" fontId="2" fillId="0" borderId="2" xfId="0" applyNumberFormat="1" applyFont="1" applyBorder="1" applyAlignment="1">
      <alignment horizont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wrapText="1"/>
    </xf>
    <xf numFmtId="0" fontId="1" fillId="0" borderId="2" xfId="0" applyFont="1" applyBorder="1" applyAlignment="1">
      <alignment horizontal="left" wrapText="1"/>
    </xf>
    <xf numFmtId="0" fontId="2" fillId="0" borderId="2" xfId="0" applyFont="1" applyBorder="1" applyAlignment="1">
      <alignment horizontal="left" wrapText="1"/>
    </xf>
    <xf numFmtId="0" fontId="0" fillId="0" borderId="2" xfId="0" applyBorder="1" applyAlignment="1">
      <alignment/>
    </xf>
    <xf numFmtId="0" fontId="3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49" fontId="0" fillId="0" borderId="2" xfId="0" applyNumberFormat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 vertical="top" wrapText="1"/>
    </xf>
    <xf numFmtId="0" fontId="2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center" wrapText="1"/>
    </xf>
    <xf numFmtId="49" fontId="2" fillId="0" borderId="3" xfId="0" applyNumberFormat="1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49" fontId="2" fillId="0" borderId="4" xfId="0" applyNumberFormat="1" applyFont="1" applyBorder="1" applyAlignment="1">
      <alignment horizontal="center" vertical="top" wrapText="1"/>
    </xf>
    <xf numFmtId="0" fontId="9" fillId="0" borderId="0" xfId="0" applyFont="1" applyAlignment="1">
      <alignment/>
    </xf>
    <xf numFmtId="49" fontId="2" fillId="0" borderId="5" xfId="0" applyNumberFormat="1" applyFont="1" applyBorder="1" applyAlignment="1">
      <alignment horizontal="center" vertical="top" wrapText="1"/>
    </xf>
    <xf numFmtId="49" fontId="2" fillId="0" borderId="6" xfId="0" applyNumberFormat="1" applyFont="1" applyBorder="1" applyAlignment="1">
      <alignment horizontal="center" vertical="top" wrapText="1"/>
    </xf>
    <xf numFmtId="49" fontId="2" fillId="0" borderId="7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wrapText="1"/>
    </xf>
    <xf numFmtId="49" fontId="1" fillId="0" borderId="7" xfId="0" applyNumberFormat="1" applyFont="1" applyBorder="1" applyAlignment="1">
      <alignment horizontal="center" vertical="center" wrapText="1"/>
    </xf>
    <xf numFmtId="49" fontId="1" fillId="0" borderId="7" xfId="0" applyNumberFormat="1" applyFont="1" applyBorder="1" applyAlignment="1">
      <alignment horizontal="center" wrapText="1"/>
    </xf>
    <xf numFmtId="49" fontId="3" fillId="0" borderId="7" xfId="0" applyNumberFormat="1" applyFont="1" applyBorder="1" applyAlignment="1">
      <alignment horizontal="center" vertical="center" wrapText="1"/>
    </xf>
    <xf numFmtId="49" fontId="1" fillId="0" borderId="7" xfId="0" applyNumberFormat="1" applyFont="1" applyBorder="1" applyAlignment="1">
      <alignment wrapText="1"/>
    </xf>
    <xf numFmtId="49" fontId="0" fillId="0" borderId="7" xfId="0" applyNumberFormat="1" applyBorder="1" applyAlignment="1">
      <alignment horizontal="center" wrapText="1"/>
    </xf>
    <xf numFmtId="49" fontId="1" fillId="0" borderId="7" xfId="0" applyNumberFormat="1" applyFont="1" applyBorder="1" applyAlignment="1">
      <alignment horizontal="center"/>
    </xf>
    <xf numFmtId="49" fontId="1" fillId="0" borderId="7" xfId="0" applyNumberFormat="1" applyFont="1" applyBorder="1" applyAlignment="1">
      <alignment horizontal="center" vertical="top" wrapText="1"/>
    </xf>
    <xf numFmtId="49" fontId="1" fillId="0" borderId="7" xfId="0" applyNumberFormat="1" applyFont="1" applyBorder="1" applyAlignment="1">
      <alignment horizontal="center" wrapText="1"/>
    </xf>
    <xf numFmtId="3" fontId="4" fillId="0" borderId="8" xfId="0" applyNumberFormat="1" applyFont="1" applyBorder="1" applyAlignment="1">
      <alignment vertical="center"/>
    </xf>
    <xf numFmtId="3" fontId="1" fillId="0" borderId="8" xfId="0" applyNumberFormat="1" applyFont="1" applyBorder="1" applyAlignment="1">
      <alignment/>
    </xf>
    <xf numFmtId="3" fontId="1" fillId="0" borderId="8" xfId="0" applyNumberFormat="1" applyFont="1" applyBorder="1" applyAlignment="1">
      <alignment vertical="center"/>
    </xf>
    <xf numFmtId="3" fontId="2" fillId="0" borderId="8" xfId="0" applyNumberFormat="1" applyFont="1" applyBorder="1" applyAlignment="1">
      <alignment vertical="center"/>
    </xf>
    <xf numFmtId="3" fontId="2" fillId="0" borderId="8" xfId="0" applyNumberFormat="1" applyFont="1" applyBorder="1" applyAlignment="1">
      <alignment/>
    </xf>
    <xf numFmtId="3" fontId="4" fillId="0" borderId="8" xfId="0" applyNumberFormat="1" applyFont="1" applyBorder="1" applyAlignment="1">
      <alignment/>
    </xf>
    <xf numFmtId="0" fontId="1" fillId="0" borderId="9" xfId="0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vertical="top" wrapText="1"/>
    </xf>
    <xf numFmtId="0" fontId="2" fillId="0" borderId="4" xfId="0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49" fontId="2" fillId="0" borderId="5" xfId="0" applyNumberFormat="1" applyFont="1" applyBorder="1" applyAlignment="1">
      <alignment horizontal="right" vertical="center" wrapText="1"/>
    </xf>
    <xf numFmtId="0" fontId="2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 vertical="top" wrapText="1"/>
    </xf>
    <xf numFmtId="0" fontId="1" fillId="0" borderId="13" xfId="0" applyFont="1" applyBorder="1" applyAlignment="1">
      <alignment horizontal="left" vertical="center" wrapText="1"/>
    </xf>
    <xf numFmtId="0" fontId="1" fillId="0" borderId="13" xfId="0" applyFont="1" applyBorder="1" applyAlignment="1">
      <alignment vertical="top" wrapText="1"/>
    </xf>
    <xf numFmtId="0" fontId="1" fillId="0" borderId="13" xfId="0" applyFont="1" applyBorder="1" applyAlignment="1">
      <alignment horizontal="left" vertical="top" wrapText="1"/>
    </xf>
    <xf numFmtId="0" fontId="6" fillId="0" borderId="13" xfId="0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49" fontId="6" fillId="0" borderId="13" xfId="0" applyNumberFormat="1" applyFont="1" applyBorder="1" applyAlignment="1">
      <alignment vertical="top" wrapText="1"/>
    </xf>
    <xf numFmtId="0" fontId="5" fillId="0" borderId="13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3" xfId="0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0" fontId="6" fillId="0" borderId="13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 wrapText="1"/>
    </xf>
    <xf numFmtId="0" fontId="10" fillId="0" borderId="13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9" fillId="0" borderId="0" xfId="0" applyFont="1" applyAlignment="1">
      <alignment vertical="top"/>
    </xf>
    <xf numFmtId="49" fontId="1" fillId="0" borderId="6" xfId="0" applyNumberFormat="1" applyFont="1" applyBorder="1" applyAlignment="1">
      <alignment horizontal="center" wrapText="1"/>
    </xf>
    <xf numFmtId="49" fontId="10" fillId="0" borderId="2" xfId="0" applyNumberFormat="1" applyFont="1" applyBorder="1" applyAlignment="1">
      <alignment horizontal="center" wrapText="1"/>
    </xf>
    <xf numFmtId="3" fontId="10" fillId="0" borderId="8" xfId="0" applyNumberFormat="1" applyFont="1" applyBorder="1" applyAlignment="1">
      <alignment/>
    </xf>
    <xf numFmtId="49" fontId="10" fillId="0" borderId="2" xfId="0" applyNumberFormat="1" applyFont="1" applyBorder="1" applyAlignment="1">
      <alignment horizontal="center" vertical="center" wrapText="1"/>
    </xf>
    <xf numFmtId="49" fontId="10" fillId="0" borderId="7" xfId="0" applyNumberFormat="1" applyFont="1" applyBorder="1" applyAlignment="1">
      <alignment horizontal="center" wrapText="1"/>
    </xf>
    <xf numFmtId="0" fontId="4" fillId="0" borderId="2" xfId="0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>
      <alignment wrapText="1"/>
    </xf>
    <xf numFmtId="0" fontId="3" fillId="0" borderId="13" xfId="0" applyFont="1" applyBorder="1" applyAlignment="1">
      <alignment vertical="top" wrapText="1"/>
    </xf>
    <xf numFmtId="49" fontId="4" fillId="0" borderId="2" xfId="0" applyNumberFormat="1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49" fontId="4" fillId="0" borderId="7" xfId="0" applyNumberFormat="1" applyFont="1" applyBorder="1" applyAlignment="1">
      <alignment horizontal="center" wrapText="1"/>
    </xf>
    <xf numFmtId="3" fontId="4" fillId="0" borderId="8" xfId="0" applyNumberFormat="1" applyFont="1" applyBorder="1" applyAlignment="1">
      <alignment/>
    </xf>
    <xf numFmtId="3" fontId="9" fillId="0" borderId="0" xfId="0" applyNumberFormat="1" applyFont="1" applyAlignment="1">
      <alignment/>
    </xf>
    <xf numFmtId="3" fontId="9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3" fontId="7" fillId="0" borderId="0" xfId="0" applyNumberFormat="1" applyFont="1" applyAlignment="1">
      <alignment horizontal="center"/>
    </xf>
    <xf numFmtId="3" fontId="2" fillId="0" borderId="1" xfId="0" applyNumberFormat="1" applyFont="1" applyBorder="1" applyAlignment="1">
      <alignment horizontal="center"/>
    </xf>
    <xf numFmtId="3" fontId="0" fillId="0" borderId="15" xfId="0" applyNumberFormat="1" applyFont="1" applyBorder="1" applyAlignment="1">
      <alignment horizontal="center"/>
    </xf>
    <xf numFmtId="3" fontId="0" fillId="0" borderId="8" xfId="0" applyNumberFormat="1" applyBorder="1" applyAlignment="1">
      <alignment vertical="center"/>
    </xf>
    <xf numFmtId="3" fontId="1" fillId="0" borderId="8" xfId="0" applyNumberFormat="1" applyFont="1" applyBorder="1" applyAlignment="1">
      <alignment/>
    </xf>
    <xf numFmtId="3" fontId="0" fillId="0" borderId="8" xfId="0" applyNumberFormat="1" applyBorder="1" applyAlignment="1">
      <alignment/>
    </xf>
    <xf numFmtId="3" fontId="1" fillId="0" borderId="8" xfId="0" applyNumberFormat="1" applyFont="1" applyBorder="1" applyAlignment="1">
      <alignment horizontal="right"/>
    </xf>
    <xf numFmtId="3" fontId="1" fillId="0" borderId="16" xfId="0" applyNumberFormat="1" applyFont="1" applyBorder="1" applyAlignment="1">
      <alignment vertical="center"/>
    </xf>
    <xf numFmtId="3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0" fontId="11" fillId="0" borderId="0" xfId="0" applyFont="1" applyAlignment="1">
      <alignment/>
    </xf>
    <xf numFmtId="49" fontId="4" fillId="0" borderId="2" xfId="0" applyNumberFormat="1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49" fontId="3" fillId="0" borderId="7" xfId="0" applyNumberFormat="1" applyFont="1" applyBorder="1" applyAlignment="1">
      <alignment horizontal="center" wrapText="1"/>
    </xf>
    <xf numFmtId="3" fontId="11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center"/>
    </xf>
    <xf numFmtId="0" fontId="1" fillId="0" borderId="3" xfId="0" applyFont="1" applyBorder="1" applyAlignment="1">
      <alignment horizontal="center" wrapText="1"/>
    </xf>
    <xf numFmtId="49" fontId="1" fillId="0" borderId="6" xfId="0" applyNumberFormat="1" applyFont="1" applyBorder="1" applyAlignment="1">
      <alignment horizontal="center" wrapText="1"/>
    </xf>
    <xf numFmtId="0" fontId="2" fillId="0" borderId="17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wrapText="1"/>
    </xf>
    <xf numFmtId="3" fontId="1" fillId="0" borderId="19" xfId="0" applyNumberFormat="1" applyFont="1" applyBorder="1" applyAlignment="1">
      <alignment vertical="center"/>
    </xf>
    <xf numFmtId="49" fontId="2" fillId="0" borderId="6" xfId="0" applyNumberFormat="1" applyFont="1" applyBorder="1" applyAlignment="1">
      <alignment horizontal="center" wrapText="1"/>
    </xf>
    <xf numFmtId="3" fontId="1" fillId="0" borderId="19" xfId="0" applyNumberFormat="1" applyFont="1" applyBorder="1" applyAlignment="1">
      <alignment/>
    </xf>
    <xf numFmtId="3" fontId="1" fillId="0" borderId="19" xfId="0" applyNumberFormat="1" applyFont="1" applyBorder="1" applyAlignment="1">
      <alignment vertical="top"/>
    </xf>
    <xf numFmtId="0" fontId="0" fillId="0" borderId="0" xfId="0" applyBorder="1" applyAlignment="1">
      <alignment/>
    </xf>
    <xf numFmtId="3" fontId="1" fillId="0" borderId="0" xfId="0" applyNumberFormat="1" applyFont="1" applyBorder="1" applyAlignment="1">
      <alignment vertical="center"/>
    </xf>
    <xf numFmtId="0" fontId="5" fillId="0" borderId="12" xfId="0" applyFont="1" applyBorder="1" applyAlignment="1">
      <alignment vertical="top" wrapText="1"/>
    </xf>
    <xf numFmtId="3" fontId="4" fillId="0" borderId="19" xfId="0" applyNumberFormat="1" applyFont="1" applyBorder="1" applyAlignment="1">
      <alignment/>
    </xf>
    <xf numFmtId="3" fontId="4" fillId="0" borderId="19" xfId="0" applyNumberFormat="1" applyFont="1" applyBorder="1" applyAlignment="1">
      <alignment vertical="center"/>
    </xf>
    <xf numFmtId="49" fontId="1" fillId="0" borderId="3" xfId="0" applyNumberFormat="1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2" xfId="0" applyFont="1" applyBorder="1" applyAlignment="1">
      <alignment horizontal="left" vertical="top" wrapText="1"/>
    </xf>
    <xf numFmtId="3" fontId="1" fillId="0" borderId="8" xfId="0" applyNumberFormat="1" applyFont="1" applyBorder="1" applyAlignment="1">
      <alignment vertical="center"/>
    </xf>
    <xf numFmtId="49" fontId="1" fillId="0" borderId="9" xfId="0" applyNumberFormat="1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 wrapText="1"/>
    </xf>
    <xf numFmtId="3" fontId="1" fillId="0" borderId="16" xfId="0" applyNumberFormat="1" applyFont="1" applyBorder="1" applyAlignment="1">
      <alignment/>
    </xf>
    <xf numFmtId="0" fontId="2" fillId="0" borderId="20" xfId="0" applyFont="1" applyBorder="1" applyAlignment="1">
      <alignment horizontal="left" vertical="top" wrapText="1" indent="2"/>
    </xf>
    <xf numFmtId="0" fontId="2" fillId="0" borderId="13" xfId="0" applyFont="1" applyBorder="1" applyAlignment="1">
      <alignment horizontal="left" vertical="top" wrapText="1" indent="2"/>
    </xf>
    <xf numFmtId="3" fontId="2" fillId="0" borderId="19" xfId="0" applyNumberFormat="1" applyFont="1" applyBorder="1" applyAlignment="1">
      <alignment vertical="center"/>
    </xf>
    <xf numFmtId="49" fontId="2" fillId="0" borderId="3" xfId="0" applyNumberFormat="1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3" fontId="1" fillId="0" borderId="0" xfId="0" applyNumberFormat="1" applyFont="1" applyBorder="1" applyAlignment="1">
      <alignment/>
    </xf>
    <xf numFmtId="49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9" fontId="1" fillId="0" borderId="7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wrapText="1"/>
    </xf>
    <xf numFmtId="3" fontId="2" fillId="0" borderId="8" xfId="0" applyNumberFormat="1" applyFont="1" applyBorder="1" applyAlignment="1">
      <alignment/>
    </xf>
    <xf numFmtId="0" fontId="2" fillId="0" borderId="12" xfId="0" applyFont="1" applyBorder="1" applyAlignment="1">
      <alignment horizontal="left" vertical="top" wrapText="1" indent="2"/>
    </xf>
    <xf numFmtId="0" fontId="2" fillId="0" borderId="2" xfId="0" applyFont="1" applyBorder="1" applyAlignment="1">
      <alignment horizontal="left" vertical="center" wrapText="1"/>
    </xf>
    <xf numFmtId="49" fontId="2" fillId="0" borderId="6" xfId="0" applyNumberFormat="1" applyFont="1" applyBorder="1" applyAlignment="1">
      <alignment horizontal="center" wrapText="1"/>
    </xf>
    <xf numFmtId="0" fontId="2" fillId="0" borderId="13" xfId="0" applyFont="1" applyBorder="1" applyAlignment="1">
      <alignment horizontal="left" vertical="top" wrapText="1" indent="2"/>
    </xf>
    <xf numFmtId="0" fontId="2" fillId="0" borderId="13" xfId="0" applyFont="1" applyBorder="1" applyAlignment="1">
      <alignment vertical="top" wrapText="1"/>
    </xf>
    <xf numFmtId="0" fontId="1" fillId="0" borderId="21" xfId="0" applyFont="1" applyBorder="1" applyAlignment="1">
      <alignment vertical="top" wrapText="1"/>
    </xf>
    <xf numFmtId="49" fontId="4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49" fontId="1" fillId="0" borderId="23" xfId="0" applyNumberFormat="1" applyFont="1" applyBorder="1" applyAlignment="1">
      <alignment horizontal="center" vertical="center" wrapText="1"/>
    </xf>
    <xf numFmtId="3" fontId="1" fillId="0" borderId="24" xfId="0" applyNumberFormat="1" applyFont="1" applyBorder="1" applyAlignment="1">
      <alignment vertical="center"/>
    </xf>
    <xf numFmtId="0" fontId="2" fillId="0" borderId="25" xfId="0" applyFont="1" applyBorder="1" applyAlignment="1">
      <alignment horizontal="left" vertical="top" wrapText="1" indent="2"/>
    </xf>
    <xf numFmtId="49" fontId="4" fillId="0" borderId="26" xfId="0" applyNumberFormat="1" applyFont="1" applyBorder="1" applyAlignment="1">
      <alignment horizontal="center" vertical="center" wrapText="1"/>
    </xf>
    <xf numFmtId="49" fontId="2" fillId="0" borderId="26" xfId="0" applyNumberFormat="1" applyFont="1" applyBorder="1" applyAlignment="1">
      <alignment horizontal="center" wrapText="1"/>
    </xf>
    <xf numFmtId="0" fontId="2" fillId="0" borderId="26" xfId="0" applyFont="1" applyBorder="1" applyAlignment="1">
      <alignment horizontal="center" wrapText="1"/>
    </xf>
    <xf numFmtId="49" fontId="2" fillId="0" borderId="27" xfId="0" applyNumberFormat="1" applyFont="1" applyBorder="1" applyAlignment="1">
      <alignment horizontal="center" wrapText="1"/>
    </xf>
    <xf numFmtId="3" fontId="2" fillId="0" borderId="28" xfId="0" applyNumberFormat="1" applyFont="1" applyBorder="1" applyAlignment="1">
      <alignment/>
    </xf>
    <xf numFmtId="0" fontId="5" fillId="0" borderId="21" xfId="0" applyFont="1" applyBorder="1" applyAlignment="1">
      <alignment vertical="top" wrapText="1"/>
    </xf>
    <xf numFmtId="49" fontId="1" fillId="0" borderId="22" xfId="0" applyNumberFormat="1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49" fontId="1" fillId="0" borderId="23" xfId="0" applyNumberFormat="1" applyFont="1" applyBorder="1" applyAlignment="1">
      <alignment horizontal="center" wrapText="1"/>
    </xf>
    <xf numFmtId="0" fontId="1" fillId="0" borderId="29" xfId="0" applyFont="1" applyBorder="1" applyAlignment="1">
      <alignment vertical="top" wrapText="1"/>
    </xf>
    <xf numFmtId="49" fontId="1" fillId="0" borderId="26" xfId="0" applyNumberFormat="1" applyFont="1" applyBorder="1" applyAlignment="1">
      <alignment horizontal="center" wrapText="1"/>
    </xf>
    <xf numFmtId="0" fontId="1" fillId="0" borderId="26" xfId="0" applyFont="1" applyBorder="1" applyAlignment="1">
      <alignment horizontal="center" wrapText="1"/>
    </xf>
    <xf numFmtId="49" fontId="1" fillId="0" borderId="27" xfId="0" applyNumberFormat="1" applyFont="1" applyBorder="1" applyAlignment="1">
      <alignment horizontal="center" wrapText="1"/>
    </xf>
    <xf numFmtId="3" fontId="1" fillId="0" borderId="28" xfId="0" applyNumberFormat="1" applyFont="1" applyBorder="1" applyAlignment="1">
      <alignment vertical="center"/>
    </xf>
    <xf numFmtId="0" fontId="1" fillId="0" borderId="12" xfId="0" applyFont="1" applyBorder="1" applyAlignment="1">
      <alignment vertical="top" wrapText="1"/>
    </xf>
    <xf numFmtId="49" fontId="1" fillId="0" borderId="30" xfId="0" applyNumberFormat="1" applyFont="1" applyBorder="1" applyAlignment="1">
      <alignment horizontal="center" wrapText="1"/>
    </xf>
    <xf numFmtId="0" fontId="1" fillId="0" borderId="30" xfId="0" applyFont="1" applyBorder="1" applyAlignment="1">
      <alignment horizontal="center" wrapText="1"/>
    </xf>
    <xf numFmtId="49" fontId="1" fillId="0" borderId="31" xfId="0" applyNumberFormat="1" applyFont="1" applyBorder="1" applyAlignment="1">
      <alignment horizontal="center" wrapText="1"/>
    </xf>
    <xf numFmtId="3" fontId="1" fillId="0" borderId="32" xfId="0" applyNumberFormat="1" applyFont="1" applyBorder="1" applyAlignment="1">
      <alignment/>
    </xf>
    <xf numFmtId="49" fontId="1" fillId="0" borderId="22" xfId="0" applyNumberFormat="1" applyFont="1" applyBorder="1" applyAlignment="1">
      <alignment horizontal="center" wrapText="1"/>
    </xf>
    <xf numFmtId="3" fontId="1" fillId="0" borderId="24" xfId="0" applyNumberFormat="1" applyFont="1" applyBorder="1" applyAlignment="1">
      <alignment/>
    </xf>
    <xf numFmtId="49" fontId="6" fillId="0" borderId="2" xfId="0" applyNumberFormat="1" applyFont="1" applyBorder="1" applyAlignment="1">
      <alignment horizontal="center" wrapText="1"/>
    </xf>
    <xf numFmtId="49" fontId="6" fillId="0" borderId="3" xfId="0" applyNumberFormat="1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49" fontId="6" fillId="0" borderId="6" xfId="0" applyNumberFormat="1" applyFont="1" applyBorder="1" applyAlignment="1">
      <alignment horizontal="center" wrapText="1"/>
    </xf>
    <xf numFmtId="3" fontId="6" fillId="0" borderId="8" xfId="0" applyNumberFormat="1" applyFont="1" applyBorder="1" applyAlignment="1">
      <alignment/>
    </xf>
    <xf numFmtId="0" fontId="2" fillId="0" borderId="33" xfId="0" applyFont="1" applyBorder="1" applyAlignment="1">
      <alignment horizontal="left" vertical="top" wrapText="1" indent="2"/>
    </xf>
    <xf numFmtId="0" fontId="6" fillId="0" borderId="13" xfId="0" applyFont="1" applyBorder="1" applyAlignment="1">
      <alignment horizontal="left" vertical="top" wrapText="1" indent="5"/>
    </xf>
    <xf numFmtId="49" fontId="2" fillId="0" borderId="34" xfId="0" applyNumberFormat="1" applyFont="1" applyBorder="1" applyAlignment="1">
      <alignment horizontal="center" vertical="top" wrapText="1"/>
    </xf>
    <xf numFmtId="49" fontId="2" fillId="0" borderId="35" xfId="0" applyNumberFormat="1" applyFont="1" applyBorder="1" applyAlignment="1">
      <alignment horizontal="center" vertical="top" wrapText="1"/>
    </xf>
    <xf numFmtId="49" fontId="1" fillId="0" borderId="2" xfId="0" applyNumberFormat="1" applyFont="1" applyBorder="1" applyAlignment="1">
      <alignment horizontal="center" wrapText="1"/>
    </xf>
    <xf numFmtId="49" fontId="4" fillId="0" borderId="2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11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36" xfId="0" applyFont="1" applyBorder="1" applyAlignment="1">
      <alignment horizontal="center" vertical="top" wrapText="1"/>
    </xf>
    <xf numFmtId="0" fontId="2" fillId="0" borderId="33" xfId="0" applyFont="1" applyBorder="1" applyAlignment="1">
      <alignment horizontal="center" vertical="top" wrapText="1"/>
    </xf>
    <xf numFmtId="49" fontId="2" fillId="0" borderId="37" xfId="0" applyNumberFormat="1" applyFont="1" applyBorder="1" applyAlignment="1">
      <alignment horizontal="center" vertical="top" wrapText="1"/>
    </xf>
    <xf numFmtId="49" fontId="2" fillId="0" borderId="30" xfId="0" applyNumberFormat="1" applyFont="1" applyBorder="1" applyAlignment="1">
      <alignment horizontal="center" vertical="top" wrapText="1"/>
    </xf>
    <xf numFmtId="0" fontId="2" fillId="0" borderId="37" xfId="0" applyFont="1" applyBorder="1" applyAlignment="1">
      <alignment horizontal="center" vertical="top" wrapText="1"/>
    </xf>
    <xf numFmtId="0" fontId="2" fillId="0" borderId="30" xfId="0" applyFont="1" applyBorder="1" applyAlignment="1">
      <alignment horizontal="center" vertical="top" wrapText="1"/>
    </xf>
    <xf numFmtId="3" fontId="2" fillId="0" borderId="38" xfId="0" applyNumberFormat="1" applyFont="1" applyFill="1" applyBorder="1" applyAlignment="1">
      <alignment horizontal="center" vertical="top" wrapText="1"/>
    </xf>
    <xf numFmtId="3" fontId="2" fillId="0" borderId="39" xfId="0" applyNumberFormat="1" applyFont="1" applyFill="1" applyBorder="1" applyAlignment="1">
      <alignment horizontal="center" vertical="top" wrapText="1"/>
    </xf>
    <xf numFmtId="49" fontId="4" fillId="0" borderId="2" xfId="0" applyNumberFormat="1" applyFont="1" applyBorder="1" applyAlignment="1">
      <alignment horizontal="center"/>
    </xf>
    <xf numFmtId="0" fontId="0" fillId="0" borderId="2" xfId="0" applyBorder="1" applyAlignment="1">
      <alignment/>
    </xf>
    <xf numFmtId="0" fontId="5" fillId="0" borderId="13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6" fillId="0" borderId="13" xfId="0" applyFont="1" applyBorder="1" applyAlignment="1">
      <alignment vertical="top" wrapText="1"/>
    </xf>
    <xf numFmtId="0" fontId="6" fillId="0" borderId="2" xfId="0" applyFont="1" applyBorder="1" applyAlignment="1">
      <alignment vertical="top" wrapText="1"/>
    </xf>
    <xf numFmtId="0" fontId="1" fillId="0" borderId="13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49" fontId="2" fillId="0" borderId="2" xfId="0" applyNumberFormat="1" applyFont="1" applyBorder="1" applyAlignment="1">
      <alignment horizontal="center" wrapText="1"/>
    </xf>
    <xf numFmtId="49" fontId="4" fillId="0" borderId="2" xfId="0" applyNumberFormat="1" applyFont="1" applyBorder="1" applyAlignment="1">
      <alignment horizontal="center" wrapText="1"/>
    </xf>
    <xf numFmtId="0" fontId="5" fillId="0" borderId="19" xfId="0" applyFont="1" applyBorder="1" applyAlignment="1">
      <alignment horizontal="left" vertical="top" wrapText="1"/>
    </xf>
    <xf numFmtId="0" fontId="5" fillId="0" borderId="40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8" fillId="0" borderId="0" xfId="0" applyFont="1" applyAlignment="1">
      <alignment horizontal="center" vertical="top" wrapText="1"/>
    </xf>
    <xf numFmtId="0" fontId="9" fillId="0" borderId="0" xfId="0" applyFont="1" applyAlignment="1">
      <alignment horizontal="left"/>
    </xf>
    <xf numFmtId="0" fontId="8" fillId="0" borderId="0" xfId="0" applyFont="1" applyAlignment="1">
      <alignment horizontal="lef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0"/>
  <sheetViews>
    <sheetView tabSelected="1" zoomScale="90" zoomScaleNormal="90" workbookViewId="0" topLeftCell="A6">
      <selection activeCell="C11" sqref="C11"/>
    </sheetView>
  </sheetViews>
  <sheetFormatPr defaultColWidth="9.00390625" defaultRowHeight="12.75"/>
  <cols>
    <col min="1" max="1" width="71.75390625" style="8" customWidth="1"/>
    <col min="2" max="2" width="14.625" style="0" hidden="1" customWidth="1"/>
    <col min="3" max="3" width="4.375" style="6" customWidth="1"/>
    <col min="4" max="4" width="5.00390625" style="6" customWidth="1"/>
    <col min="5" max="5" width="8.875" style="0" customWidth="1"/>
    <col min="6" max="6" width="4.875" style="6" customWidth="1"/>
    <col min="7" max="7" width="10.375" style="109" customWidth="1"/>
    <col min="8" max="8" width="10.125" style="109" customWidth="1"/>
  </cols>
  <sheetData>
    <row r="1" spans="1:7" ht="16.5" hidden="1">
      <c r="A1" s="7"/>
      <c r="B1" s="2"/>
      <c r="C1" s="9" t="s">
        <v>12</v>
      </c>
      <c r="D1" s="9"/>
      <c r="E1" s="3"/>
      <c r="F1" s="4"/>
      <c r="G1" s="98"/>
    </row>
    <row r="2" spans="1:7" ht="12" customHeight="1" hidden="1">
      <c r="A2" s="7"/>
      <c r="B2" s="2"/>
      <c r="C2" s="9"/>
      <c r="D2" s="9"/>
      <c r="E2" s="3"/>
      <c r="F2" s="4"/>
      <c r="G2" s="98"/>
    </row>
    <row r="3" spans="1:7" ht="12" customHeight="1" hidden="1">
      <c r="A3" s="7"/>
      <c r="B3" s="2"/>
      <c r="C3" s="4" t="s">
        <v>9</v>
      </c>
      <c r="D3" s="4"/>
      <c r="E3" s="3"/>
      <c r="F3" s="4"/>
      <c r="G3" s="98"/>
    </row>
    <row r="4" spans="1:7" ht="12.75" customHeight="1" hidden="1">
      <c r="A4" s="7"/>
      <c r="B4" s="2"/>
      <c r="C4" s="4" t="s">
        <v>10</v>
      </c>
      <c r="D4" s="4"/>
      <c r="E4" s="3"/>
      <c r="F4" s="4"/>
      <c r="G4" s="98"/>
    </row>
    <row r="5" spans="1:7" ht="15" customHeight="1" hidden="1">
      <c r="A5" s="7"/>
      <c r="B5" s="2"/>
      <c r="C5" s="4" t="s">
        <v>15</v>
      </c>
      <c r="D5" s="4"/>
      <c r="E5" s="3"/>
      <c r="F5" s="4"/>
      <c r="G5" s="98"/>
    </row>
    <row r="6" spans="1:7" ht="15" customHeight="1">
      <c r="A6" s="83"/>
      <c r="B6" s="2"/>
      <c r="C6" s="230" t="s">
        <v>214</v>
      </c>
      <c r="D6" s="230"/>
      <c r="E6" s="230"/>
      <c r="F6" s="230"/>
      <c r="G6" s="230"/>
    </row>
    <row r="7" spans="1:7" ht="12" customHeight="1">
      <c r="A7" s="83"/>
      <c r="B7" s="2"/>
      <c r="C7" s="4"/>
      <c r="D7" s="39"/>
      <c r="E7" s="39"/>
      <c r="F7" s="39"/>
      <c r="G7" s="99"/>
    </row>
    <row r="8" spans="1:7" ht="15.75" customHeight="1">
      <c r="A8" s="83"/>
      <c r="B8" s="2"/>
      <c r="C8" s="229" t="s">
        <v>149</v>
      </c>
      <c r="D8" s="229"/>
      <c r="E8" s="229"/>
      <c r="F8" s="229"/>
      <c r="G8" s="229"/>
    </row>
    <row r="9" spans="1:7" ht="18" customHeight="1">
      <c r="A9" s="83"/>
      <c r="B9" s="2"/>
      <c r="C9" s="229" t="s">
        <v>10</v>
      </c>
      <c r="D9" s="229"/>
      <c r="E9" s="229"/>
      <c r="F9" s="229"/>
      <c r="G9" s="229"/>
    </row>
    <row r="10" spans="1:7" ht="15" customHeight="1">
      <c r="A10" s="83"/>
      <c r="B10" s="2"/>
      <c r="C10" s="229" t="s">
        <v>235</v>
      </c>
      <c r="D10" s="229"/>
      <c r="E10" s="229"/>
      <c r="F10" s="229"/>
      <c r="G10" s="229"/>
    </row>
    <row r="11" spans="1:7" ht="12" customHeight="1">
      <c r="A11" s="83"/>
      <c r="B11" s="2"/>
      <c r="C11" s="4"/>
      <c r="D11" s="4"/>
      <c r="E11" s="2"/>
      <c r="F11" s="5"/>
      <c r="G11" s="100"/>
    </row>
    <row r="12" spans="1:8" s="112" customFormat="1" ht="52.5" customHeight="1">
      <c r="A12" s="228" t="s">
        <v>151</v>
      </c>
      <c r="B12" s="228"/>
      <c r="C12" s="228"/>
      <c r="D12" s="228"/>
      <c r="E12" s="228"/>
      <c r="F12" s="228"/>
      <c r="G12" s="228"/>
      <c r="H12" s="116"/>
    </row>
    <row r="13" spans="1:7" ht="12" customHeight="1">
      <c r="A13" s="10"/>
      <c r="B13" s="11"/>
      <c r="C13" s="11"/>
      <c r="D13" s="11"/>
      <c r="E13" s="11"/>
      <c r="F13" s="11"/>
      <c r="G13" s="101"/>
    </row>
    <row r="14" spans="1:7" ht="15" customHeight="1">
      <c r="A14" s="200" t="s">
        <v>0</v>
      </c>
      <c r="B14" s="121"/>
      <c r="C14" s="202" t="s">
        <v>102</v>
      </c>
      <c r="D14" s="202" t="s">
        <v>148</v>
      </c>
      <c r="E14" s="204" t="s">
        <v>152</v>
      </c>
      <c r="F14" s="192" t="s">
        <v>153</v>
      </c>
      <c r="G14" s="206" t="s">
        <v>212</v>
      </c>
    </row>
    <row r="15" spans="1:7" ht="69" customHeight="1">
      <c r="A15" s="201"/>
      <c r="B15" s="122"/>
      <c r="C15" s="203"/>
      <c r="D15" s="203"/>
      <c r="E15" s="205"/>
      <c r="F15" s="193"/>
      <c r="G15" s="207"/>
    </row>
    <row r="16" spans="1:7" ht="13.5" customHeight="1">
      <c r="A16" s="198">
        <v>1</v>
      </c>
      <c r="B16" s="199"/>
      <c r="C16" s="38">
        <v>2</v>
      </c>
      <c r="D16" s="38" t="s">
        <v>121</v>
      </c>
      <c r="E16" s="37">
        <v>4</v>
      </c>
      <c r="F16" s="40" t="s">
        <v>142</v>
      </c>
      <c r="G16" s="102">
        <v>6</v>
      </c>
    </row>
    <row r="17" spans="1:7" ht="12.75" customHeight="1">
      <c r="A17" s="66"/>
      <c r="B17" s="36"/>
      <c r="C17" s="35"/>
      <c r="D17" s="35"/>
      <c r="E17" s="36"/>
      <c r="F17" s="41"/>
      <c r="G17" s="103"/>
    </row>
    <row r="18" spans="1:7" ht="15.75" hidden="1">
      <c r="A18" s="213" t="s">
        <v>16</v>
      </c>
      <c r="B18" s="214"/>
      <c r="C18" s="13"/>
      <c r="D18" s="13"/>
      <c r="E18" s="215"/>
      <c r="F18" s="212"/>
      <c r="G18" s="104"/>
    </row>
    <row r="19" spans="1:7" ht="14.25" customHeight="1">
      <c r="A19" s="213"/>
      <c r="B19" s="214"/>
      <c r="C19" s="14" t="s">
        <v>103</v>
      </c>
      <c r="D19" s="14"/>
      <c r="E19" s="215"/>
      <c r="F19" s="212"/>
      <c r="G19" s="52">
        <f>G20+G24+G31+G40+G44+G48+G52+G56</f>
        <v>355123</v>
      </c>
    </row>
    <row r="20" spans="1:7" ht="24" customHeight="1">
      <c r="A20" s="216" t="s">
        <v>17</v>
      </c>
      <c r="B20" s="217"/>
      <c r="C20" s="15" t="s">
        <v>103</v>
      </c>
      <c r="D20" s="15" t="s">
        <v>104</v>
      </c>
      <c r="E20" s="16"/>
      <c r="F20" s="43"/>
      <c r="G20" s="53">
        <f>G22</f>
        <v>1320</v>
      </c>
    </row>
    <row r="21" spans="1:7" ht="15.75" customHeight="1">
      <c r="A21" s="210" t="s">
        <v>59</v>
      </c>
      <c r="B21" s="211"/>
      <c r="C21" s="18" t="s">
        <v>103</v>
      </c>
      <c r="D21" s="15" t="s">
        <v>104</v>
      </c>
      <c r="E21" s="18" t="s">
        <v>98</v>
      </c>
      <c r="F21" s="42"/>
      <c r="G21" s="54">
        <f>G22</f>
        <v>1320</v>
      </c>
    </row>
    <row r="22" spans="1:7" ht="16.5" customHeight="1">
      <c r="A22" s="218" t="s">
        <v>69</v>
      </c>
      <c r="B22" s="219"/>
      <c r="C22" s="18" t="s">
        <v>103</v>
      </c>
      <c r="D22" s="15" t="s">
        <v>104</v>
      </c>
      <c r="E22" s="18" t="s">
        <v>98</v>
      </c>
      <c r="F22" s="44" t="s">
        <v>43</v>
      </c>
      <c r="G22" s="54">
        <v>1320</v>
      </c>
    </row>
    <row r="23" spans="1:7" ht="12" customHeight="1">
      <c r="A23" s="68"/>
      <c r="B23" s="20"/>
      <c r="C23" s="18"/>
      <c r="D23" s="15"/>
      <c r="E23" s="18"/>
      <c r="F23" s="44"/>
      <c r="G23" s="54"/>
    </row>
    <row r="24" spans="1:7" ht="24" customHeight="1">
      <c r="A24" s="220" t="s">
        <v>18</v>
      </c>
      <c r="B24" s="221"/>
      <c r="C24" s="15" t="s">
        <v>103</v>
      </c>
      <c r="D24" s="15" t="s">
        <v>105</v>
      </c>
      <c r="E24" s="15"/>
      <c r="F24" s="43"/>
      <c r="G24" s="53">
        <f>G25</f>
        <v>21954</v>
      </c>
    </row>
    <row r="25" spans="1:7" ht="15" customHeight="1">
      <c r="A25" s="210" t="s">
        <v>59</v>
      </c>
      <c r="B25" s="211"/>
      <c r="C25" s="18" t="s">
        <v>103</v>
      </c>
      <c r="D25" s="15" t="s">
        <v>105</v>
      </c>
      <c r="E25" s="18" t="s">
        <v>98</v>
      </c>
      <c r="F25" s="44"/>
      <c r="G25" s="53">
        <f>G26+G28+G29</f>
        <v>21954</v>
      </c>
    </row>
    <row r="26" spans="1:7" ht="16.5" customHeight="1">
      <c r="A26" s="69" t="s">
        <v>60</v>
      </c>
      <c r="B26" s="20"/>
      <c r="C26" s="18" t="s">
        <v>103</v>
      </c>
      <c r="D26" s="15" t="s">
        <v>105</v>
      </c>
      <c r="E26" s="18" t="s">
        <v>98</v>
      </c>
      <c r="F26" s="44" t="s">
        <v>44</v>
      </c>
      <c r="G26" s="54">
        <v>19041</v>
      </c>
    </row>
    <row r="27" spans="1:7" ht="14.25" customHeight="1">
      <c r="A27" s="190" t="s">
        <v>233</v>
      </c>
      <c r="B27" s="20"/>
      <c r="C27" s="18"/>
      <c r="D27" s="15"/>
      <c r="E27" s="18"/>
      <c r="F27" s="44"/>
      <c r="G27" s="55">
        <v>4500</v>
      </c>
    </row>
    <row r="28" spans="1:7" ht="31.5" customHeight="1">
      <c r="A28" s="70" t="s">
        <v>70</v>
      </c>
      <c r="B28" s="20"/>
      <c r="C28" s="15" t="s">
        <v>103</v>
      </c>
      <c r="D28" s="15" t="s">
        <v>105</v>
      </c>
      <c r="E28" s="15" t="s">
        <v>98</v>
      </c>
      <c r="F28" s="45" t="s">
        <v>45</v>
      </c>
      <c r="G28" s="53">
        <v>1320</v>
      </c>
    </row>
    <row r="29" spans="1:7" ht="33" customHeight="1">
      <c r="A29" s="69" t="s">
        <v>140</v>
      </c>
      <c r="B29" s="20"/>
      <c r="C29" s="15" t="s">
        <v>103</v>
      </c>
      <c r="D29" s="15" t="s">
        <v>105</v>
      </c>
      <c r="E29" s="15" t="s">
        <v>98</v>
      </c>
      <c r="F29" s="45" t="s">
        <v>46</v>
      </c>
      <c r="G29" s="53">
        <v>1593</v>
      </c>
    </row>
    <row r="30" spans="1:7" ht="12" customHeight="1">
      <c r="A30" s="69"/>
      <c r="B30" s="20"/>
      <c r="C30" s="18"/>
      <c r="D30" s="15"/>
      <c r="E30" s="18"/>
      <c r="F30" s="44"/>
      <c r="G30" s="55"/>
    </row>
    <row r="31" spans="1:7" ht="36" customHeight="1">
      <c r="A31" s="71" t="s">
        <v>19</v>
      </c>
      <c r="B31" s="21"/>
      <c r="C31" s="15" t="s">
        <v>103</v>
      </c>
      <c r="D31" s="15" t="s">
        <v>106</v>
      </c>
      <c r="E31" s="22"/>
      <c r="F31" s="45"/>
      <c r="G31" s="53">
        <f>G33</f>
        <v>118593</v>
      </c>
    </row>
    <row r="32" spans="1:7" ht="15.75" customHeight="1">
      <c r="A32" s="210" t="s">
        <v>59</v>
      </c>
      <c r="B32" s="211"/>
      <c r="C32" s="15" t="s">
        <v>103</v>
      </c>
      <c r="D32" s="15" t="s">
        <v>106</v>
      </c>
      <c r="E32" s="18" t="s">
        <v>98</v>
      </c>
      <c r="F32" s="45"/>
      <c r="G32" s="53">
        <f>G33</f>
        <v>118593</v>
      </c>
    </row>
    <row r="33" spans="1:7" ht="16.5" customHeight="1">
      <c r="A33" s="69" t="s">
        <v>60</v>
      </c>
      <c r="B33" s="20"/>
      <c r="C33" s="15" t="s">
        <v>103</v>
      </c>
      <c r="D33" s="15" t="s">
        <v>106</v>
      </c>
      <c r="E33" s="18" t="s">
        <v>98</v>
      </c>
      <c r="F33" s="45" t="s">
        <v>44</v>
      </c>
      <c r="G33" s="53">
        <v>118593</v>
      </c>
    </row>
    <row r="34" spans="1:7" ht="28.5" customHeight="1">
      <c r="A34" s="141" t="s">
        <v>227</v>
      </c>
      <c r="B34" s="20"/>
      <c r="C34" s="17"/>
      <c r="D34" s="17"/>
      <c r="E34" s="19"/>
      <c r="F34" s="43"/>
      <c r="G34" s="56">
        <v>563</v>
      </c>
    </row>
    <row r="35" spans="1:7" ht="28.5" customHeight="1">
      <c r="A35" s="141" t="s">
        <v>196</v>
      </c>
      <c r="B35" s="20"/>
      <c r="C35" s="17"/>
      <c r="D35" s="17"/>
      <c r="E35" s="19"/>
      <c r="F35" s="43"/>
      <c r="G35" s="56">
        <v>4782</v>
      </c>
    </row>
    <row r="36" spans="1:7" ht="29.25" customHeight="1">
      <c r="A36" s="141" t="s">
        <v>197</v>
      </c>
      <c r="B36" s="20"/>
      <c r="C36" s="17"/>
      <c r="D36" s="17"/>
      <c r="E36" s="19"/>
      <c r="F36" s="43"/>
      <c r="G36" s="56">
        <v>390</v>
      </c>
    </row>
    <row r="37" spans="1:7" ht="42.75" customHeight="1" hidden="1">
      <c r="A37" s="141" t="s">
        <v>198</v>
      </c>
      <c r="B37" s="20"/>
      <c r="C37" s="17"/>
      <c r="D37" s="17"/>
      <c r="E37" s="19"/>
      <c r="F37" s="43"/>
      <c r="G37" s="56">
        <v>0</v>
      </c>
    </row>
    <row r="38" spans="1:7" ht="15" customHeight="1">
      <c r="A38" s="190" t="s">
        <v>224</v>
      </c>
      <c r="B38" s="20"/>
      <c r="C38" s="17"/>
      <c r="D38" s="17"/>
      <c r="E38" s="19"/>
      <c r="F38" s="43"/>
      <c r="G38" s="56">
        <v>4500</v>
      </c>
    </row>
    <row r="39" spans="1:7" ht="12" customHeight="1">
      <c r="A39" s="69"/>
      <c r="B39" s="20"/>
      <c r="C39" s="15"/>
      <c r="D39" s="15"/>
      <c r="E39" s="18"/>
      <c r="F39" s="45"/>
      <c r="G39" s="53"/>
    </row>
    <row r="40" spans="1:7" ht="24" customHeight="1">
      <c r="A40" s="67" t="s">
        <v>20</v>
      </c>
      <c r="B40" s="20"/>
      <c r="C40" s="15" t="s">
        <v>103</v>
      </c>
      <c r="D40" s="15" t="s">
        <v>107</v>
      </c>
      <c r="E40" s="22"/>
      <c r="F40" s="45"/>
      <c r="G40" s="53">
        <f>G42</f>
        <v>16664</v>
      </c>
    </row>
    <row r="41" spans="1:7" ht="15" customHeight="1">
      <c r="A41" s="210" t="s">
        <v>59</v>
      </c>
      <c r="B41" s="211"/>
      <c r="C41" s="15" t="s">
        <v>103</v>
      </c>
      <c r="D41" s="15" t="s">
        <v>107</v>
      </c>
      <c r="E41" s="18" t="s">
        <v>98</v>
      </c>
      <c r="F41" s="45"/>
      <c r="G41" s="53">
        <f>G42</f>
        <v>16664</v>
      </c>
    </row>
    <row r="42" spans="1:7" ht="16.5" customHeight="1">
      <c r="A42" s="69" t="s">
        <v>60</v>
      </c>
      <c r="B42" s="20"/>
      <c r="C42" s="15" t="s">
        <v>103</v>
      </c>
      <c r="D42" s="15" t="s">
        <v>107</v>
      </c>
      <c r="E42" s="18" t="s">
        <v>98</v>
      </c>
      <c r="F42" s="45" t="s">
        <v>44</v>
      </c>
      <c r="G42" s="53">
        <v>16664</v>
      </c>
    </row>
    <row r="43" spans="1:7" ht="12" customHeight="1">
      <c r="A43" s="81"/>
      <c r="B43" s="20"/>
      <c r="C43" s="85"/>
      <c r="D43" s="85"/>
      <c r="E43" s="87"/>
      <c r="F43" s="88"/>
      <c r="G43" s="86"/>
    </row>
    <row r="44" spans="1:7" ht="14.25" customHeight="1">
      <c r="A44" s="67" t="s">
        <v>21</v>
      </c>
      <c r="B44" s="23"/>
      <c r="C44" s="15" t="s">
        <v>103</v>
      </c>
      <c r="D44" s="15" t="s">
        <v>108</v>
      </c>
      <c r="E44" s="22"/>
      <c r="F44" s="45"/>
      <c r="G44" s="53">
        <f>G46</f>
        <v>1300</v>
      </c>
    </row>
    <row r="45" spans="1:7" ht="16.5" customHeight="1">
      <c r="A45" s="72" t="s">
        <v>71</v>
      </c>
      <c r="B45" s="23"/>
      <c r="C45" s="15" t="s">
        <v>103</v>
      </c>
      <c r="D45" s="15" t="s">
        <v>108</v>
      </c>
      <c r="E45" s="15" t="s">
        <v>99</v>
      </c>
      <c r="F45" s="45"/>
      <c r="G45" s="53">
        <f>G46</f>
        <v>1300</v>
      </c>
    </row>
    <row r="46" spans="1:7" ht="33" customHeight="1">
      <c r="A46" s="69" t="s">
        <v>72</v>
      </c>
      <c r="B46" s="23"/>
      <c r="C46" s="15" t="s">
        <v>103</v>
      </c>
      <c r="D46" s="15" t="s">
        <v>108</v>
      </c>
      <c r="E46" s="15" t="s">
        <v>99</v>
      </c>
      <c r="F46" s="45" t="s">
        <v>47</v>
      </c>
      <c r="G46" s="53">
        <v>1300</v>
      </c>
    </row>
    <row r="47" spans="1:7" ht="11.25" customHeight="1">
      <c r="A47" s="69"/>
      <c r="B47" s="23"/>
      <c r="C47" s="15"/>
      <c r="D47" s="15"/>
      <c r="E47" s="15"/>
      <c r="F47" s="45"/>
      <c r="G47" s="53"/>
    </row>
    <row r="48" spans="1:7" ht="15" customHeight="1">
      <c r="A48" s="67" t="s">
        <v>22</v>
      </c>
      <c r="B48" s="23"/>
      <c r="C48" s="15" t="s">
        <v>103</v>
      </c>
      <c r="D48" s="15" t="s">
        <v>109</v>
      </c>
      <c r="E48" s="22"/>
      <c r="F48" s="45"/>
      <c r="G48" s="53">
        <f>G50</f>
        <v>17000</v>
      </c>
    </row>
    <row r="49" spans="1:7" ht="15" customHeight="1">
      <c r="A49" s="72" t="s">
        <v>122</v>
      </c>
      <c r="B49" s="23"/>
      <c r="C49" s="15" t="s">
        <v>103</v>
      </c>
      <c r="D49" s="15" t="s">
        <v>109</v>
      </c>
      <c r="E49" s="15" t="s">
        <v>100</v>
      </c>
      <c r="F49" s="45"/>
      <c r="G49" s="53">
        <f>G50</f>
        <v>17000</v>
      </c>
    </row>
    <row r="50" spans="1:7" ht="15" customHeight="1">
      <c r="A50" s="69" t="s">
        <v>73</v>
      </c>
      <c r="B50" s="23"/>
      <c r="C50" s="15" t="s">
        <v>103</v>
      </c>
      <c r="D50" s="15" t="s">
        <v>109</v>
      </c>
      <c r="E50" s="15" t="s">
        <v>100</v>
      </c>
      <c r="F50" s="45" t="s">
        <v>48</v>
      </c>
      <c r="G50" s="53">
        <v>17000</v>
      </c>
    </row>
    <row r="51" spans="1:7" ht="12" customHeight="1">
      <c r="A51" s="69"/>
      <c r="B51" s="23"/>
      <c r="C51" s="15"/>
      <c r="D51" s="15"/>
      <c r="E51" s="15"/>
      <c r="F51" s="45"/>
      <c r="G51" s="53"/>
    </row>
    <row r="52" spans="1:7" ht="14.25" customHeight="1">
      <c r="A52" s="67" t="s">
        <v>23</v>
      </c>
      <c r="B52" s="23"/>
      <c r="C52" s="15" t="s">
        <v>103</v>
      </c>
      <c r="D52" s="15" t="s">
        <v>110</v>
      </c>
      <c r="E52" s="15"/>
      <c r="F52" s="45"/>
      <c r="G52" s="53">
        <f>G54</f>
        <v>34000</v>
      </c>
    </row>
    <row r="53" spans="1:7" ht="15" customHeight="1">
      <c r="A53" s="72" t="s">
        <v>74</v>
      </c>
      <c r="B53" s="23"/>
      <c r="C53" s="15" t="s">
        <v>103</v>
      </c>
      <c r="D53" s="15" t="s">
        <v>110</v>
      </c>
      <c r="E53" s="15" t="s">
        <v>101</v>
      </c>
      <c r="F53" s="45"/>
      <c r="G53" s="53">
        <f>G54</f>
        <v>34000</v>
      </c>
    </row>
    <row r="54" spans="1:7" ht="16.5" customHeight="1">
      <c r="A54" s="69" t="s">
        <v>75</v>
      </c>
      <c r="B54" s="23"/>
      <c r="C54" s="15" t="s">
        <v>103</v>
      </c>
      <c r="D54" s="15" t="s">
        <v>110</v>
      </c>
      <c r="E54" s="15" t="s">
        <v>101</v>
      </c>
      <c r="F54" s="45" t="s">
        <v>49</v>
      </c>
      <c r="G54" s="53">
        <v>34000</v>
      </c>
    </row>
    <row r="55" spans="1:7" ht="12" customHeight="1">
      <c r="A55" s="69"/>
      <c r="B55" s="23"/>
      <c r="C55" s="15"/>
      <c r="D55" s="15"/>
      <c r="E55" s="15"/>
      <c r="F55" s="45"/>
      <c r="G55" s="53"/>
    </row>
    <row r="56" spans="1:7" ht="14.25" customHeight="1">
      <c r="A56" s="67" t="s">
        <v>24</v>
      </c>
      <c r="B56" s="23"/>
      <c r="C56" s="15" t="s">
        <v>103</v>
      </c>
      <c r="D56" s="15" t="s">
        <v>111</v>
      </c>
      <c r="E56" s="15"/>
      <c r="F56" s="45"/>
      <c r="G56" s="53">
        <f>G57+G61+G63</f>
        <v>144292</v>
      </c>
    </row>
    <row r="57" spans="1:7" ht="15.75" customHeight="1">
      <c r="A57" s="210" t="s">
        <v>59</v>
      </c>
      <c r="B57" s="211"/>
      <c r="C57" s="15" t="s">
        <v>103</v>
      </c>
      <c r="D57" s="15" t="s">
        <v>111</v>
      </c>
      <c r="E57" s="15" t="s">
        <v>98</v>
      </c>
      <c r="F57" s="45"/>
      <c r="G57" s="53">
        <f>G58+G59</f>
        <v>88892</v>
      </c>
    </row>
    <row r="58" spans="1:9" ht="15.75" customHeight="1">
      <c r="A58" s="69" t="s">
        <v>60</v>
      </c>
      <c r="B58" s="20"/>
      <c r="C58" s="15" t="s">
        <v>103</v>
      </c>
      <c r="D58" s="15" t="s">
        <v>111</v>
      </c>
      <c r="E58" s="15" t="s">
        <v>98</v>
      </c>
      <c r="F58" s="45" t="s">
        <v>44</v>
      </c>
      <c r="G58" s="53">
        <v>16204</v>
      </c>
      <c r="H58" s="117"/>
      <c r="I58" s="111"/>
    </row>
    <row r="59" spans="1:9" ht="15.75" customHeight="1">
      <c r="A59" s="69" t="s">
        <v>38</v>
      </c>
      <c r="B59" s="20"/>
      <c r="C59" s="15" t="s">
        <v>103</v>
      </c>
      <c r="D59" s="15" t="s">
        <v>111</v>
      </c>
      <c r="E59" s="15" t="s">
        <v>98</v>
      </c>
      <c r="F59" s="84" t="s">
        <v>54</v>
      </c>
      <c r="G59" s="53">
        <v>72688</v>
      </c>
      <c r="H59" s="117"/>
      <c r="I59" s="111"/>
    </row>
    <row r="60" spans="1:9" ht="39.75" customHeight="1">
      <c r="A60" s="141" t="s">
        <v>225</v>
      </c>
      <c r="B60" s="20"/>
      <c r="C60" s="15"/>
      <c r="D60" s="15"/>
      <c r="E60" s="15"/>
      <c r="F60" s="84"/>
      <c r="G60" s="56">
        <v>13</v>
      </c>
      <c r="H60" s="117"/>
      <c r="I60" s="111"/>
    </row>
    <row r="61" spans="1:9" ht="33" customHeight="1">
      <c r="A61" s="72" t="s">
        <v>215</v>
      </c>
      <c r="B61" s="20"/>
      <c r="C61" s="15" t="s">
        <v>103</v>
      </c>
      <c r="D61" s="15" t="s">
        <v>111</v>
      </c>
      <c r="E61" s="15" t="s">
        <v>143</v>
      </c>
      <c r="F61" s="84"/>
      <c r="G61" s="53">
        <f>G62</f>
        <v>9000</v>
      </c>
      <c r="H61" s="118"/>
      <c r="I61" s="110"/>
    </row>
    <row r="62" spans="1:9" ht="32.25" customHeight="1">
      <c r="A62" s="69" t="s">
        <v>144</v>
      </c>
      <c r="B62" s="20"/>
      <c r="C62" s="15" t="s">
        <v>103</v>
      </c>
      <c r="D62" s="15" t="s">
        <v>111</v>
      </c>
      <c r="E62" s="15" t="s">
        <v>143</v>
      </c>
      <c r="F62" s="84" t="s">
        <v>145</v>
      </c>
      <c r="G62" s="53">
        <v>9000</v>
      </c>
      <c r="H62" s="118"/>
      <c r="I62" s="110"/>
    </row>
    <row r="63" spans="1:9" ht="32.25" customHeight="1">
      <c r="A63" s="72" t="s">
        <v>154</v>
      </c>
      <c r="B63" s="20"/>
      <c r="C63" s="15" t="s">
        <v>103</v>
      </c>
      <c r="D63" s="15" t="s">
        <v>111</v>
      </c>
      <c r="E63" s="15" t="s">
        <v>157</v>
      </c>
      <c r="F63" s="84"/>
      <c r="G63" s="53">
        <f>G64+G66</f>
        <v>46400</v>
      </c>
      <c r="H63" s="118"/>
      <c r="I63" s="110"/>
    </row>
    <row r="64" spans="1:9" ht="15.75" customHeight="1">
      <c r="A64" s="77" t="s">
        <v>203</v>
      </c>
      <c r="B64" s="20"/>
      <c r="C64" s="15" t="s">
        <v>103</v>
      </c>
      <c r="D64" s="15" t="s">
        <v>111</v>
      </c>
      <c r="E64" s="15" t="s">
        <v>157</v>
      </c>
      <c r="F64" s="84" t="s">
        <v>204</v>
      </c>
      <c r="G64" s="53">
        <v>46400</v>
      </c>
      <c r="H64" s="118"/>
      <c r="I64" s="110"/>
    </row>
    <row r="65" spans="1:9" ht="27.75" customHeight="1" hidden="1">
      <c r="A65" s="155" t="s">
        <v>205</v>
      </c>
      <c r="B65" s="153"/>
      <c r="C65" s="150"/>
      <c r="D65" s="150"/>
      <c r="E65" s="150"/>
      <c r="F65" s="154"/>
      <c r="G65" s="151"/>
      <c r="H65" s="118"/>
      <c r="I65" s="110"/>
    </row>
    <row r="66" spans="1:9" ht="15.75" customHeight="1" hidden="1">
      <c r="A66" s="69" t="s">
        <v>155</v>
      </c>
      <c r="B66" s="20"/>
      <c r="C66" s="15" t="s">
        <v>103</v>
      </c>
      <c r="D66" s="15" t="s">
        <v>111</v>
      </c>
      <c r="E66" s="15" t="s">
        <v>157</v>
      </c>
      <c r="F66" s="84" t="s">
        <v>158</v>
      </c>
      <c r="G66" s="53"/>
      <c r="H66" s="118"/>
      <c r="I66" s="110"/>
    </row>
    <row r="67" spans="1:9" ht="15" customHeight="1" hidden="1">
      <c r="A67" s="152" t="s">
        <v>156</v>
      </c>
      <c r="B67" s="20"/>
      <c r="C67" s="17"/>
      <c r="D67" s="17"/>
      <c r="E67" s="17"/>
      <c r="F67" s="125"/>
      <c r="G67" s="56"/>
      <c r="H67" s="118"/>
      <c r="I67" s="110"/>
    </row>
    <row r="68" spans="1:7" ht="12" customHeight="1">
      <c r="A68" s="69"/>
      <c r="B68" s="24"/>
      <c r="C68" s="17"/>
      <c r="D68" s="17"/>
      <c r="E68" s="16"/>
      <c r="F68" s="43"/>
      <c r="G68" s="56"/>
    </row>
    <row r="69" spans="1:7" ht="27.75" customHeight="1">
      <c r="A69" s="73" t="s">
        <v>146</v>
      </c>
      <c r="B69" s="208" t="s">
        <v>105</v>
      </c>
      <c r="C69" s="209"/>
      <c r="D69" s="25"/>
      <c r="E69" s="89"/>
      <c r="F69" s="90"/>
      <c r="G69" s="57">
        <f>G70+G81+G88</f>
        <v>108600</v>
      </c>
    </row>
    <row r="70" spans="1:7" ht="13.5" customHeight="1">
      <c r="A70" s="74" t="s">
        <v>78</v>
      </c>
      <c r="B70" s="196" t="s">
        <v>105</v>
      </c>
      <c r="C70" s="196"/>
      <c r="D70" s="18" t="s">
        <v>104</v>
      </c>
      <c r="E70" s="12"/>
      <c r="F70" s="44"/>
      <c r="G70" s="54">
        <f>G71+G76</f>
        <v>104500</v>
      </c>
    </row>
    <row r="71" spans="1:7" ht="15" customHeight="1">
      <c r="A71" s="75" t="s">
        <v>87</v>
      </c>
      <c r="B71" s="194" t="s">
        <v>105</v>
      </c>
      <c r="C71" s="194"/>
      <c r="D71" s="15" t="s">
        <v>104</v>
      </c>
      <c r="E71" s="12">
        <v>2020000</v>
      </c>
      <c r="F71" s="44"/>
      <c r="G71" s="54">
        <f>G73+G74+G75+G72+G79</f>
        <v>104500</v>
      </c>
    </row>
    <row r="72" spans="1:7" ht="16.5" customHeight="1">
      <c r="A72" s="76" t="s">
        <v>228</v>
      </c>
      <c r="B72" s="15"/>
      <c r="C72" s="15" t="s">
        <v>105</v>
      </c>
      <c r="D72" s="15" t="s">
        <v>104</v>
      </c>
      <c r="E72" s="12">
        <v>2020000</v>
      </c>
      <c r="F72" s="44" t="s">
        <v>229</v>
      </c>
      <c r="G72" s="54">
        <v>3249</v>
      </c>
    </row>
    <row r="73" spans="1:7" ht="31.5" customHeight="1">
      <c r="A73" s="76" t="s">
        <v>88</v>
      </c>
      <c r="B73" s="194" t="s">
        <v>105</v>
      </c>
      <c r="C73" s="194"/>
      <c r="D73" s="15" t="s">
        <v>104</v>
      </c>
      <c r="E73" s="22">
        <v>2020000</v>
      </c>
      <c r="F73" s="45" t="s">
        <v>89</v>
      </c>
      <c r="G73" s="53">
        <v>79630</v>
      </c>
    </row>
    <row r="74" spans="1:7" ht="15" customHeight="1">
      <c r="A74" s="76" t="s">
        <v>90</v>
      </c>
      <c r="B74" s="194" t="s">
        <v>105</v>
      </c>
      <c r="C74" s="194"/>
      <c r="D74" s="15" t="s">
        <v>104</v>
      </c>
      <c r="E74" s="12">
        <v>2020000</v>
      </c>
      <c r="F74" s="44" t="s">
        <v>91</v>
      </c>
      <c r="G74" s="54">
        <v>7865</v>
      </c>
    </row>
    <row r="75" spans="1:7" ht="32.25" customHeight="1">
      <c r="A75" s="76" t="s">
        <v>92</v>
      </c>
      <c r="B75" s="15"/>
      <c r="C75" s="15" t="s">
        <v>105</v>
      </c>
      <c r="D75" s="15" t="s">
        <v>104</v>
      </c>
      <c r="E75" s="22">
        <v>2020000</v>
      </c>
      <c r="F75" s="45" t="s">
        <v>93</v>
      </c>
      <c r="G75" s="53">
        <v>10310</v>
      </c>
    </row>
    <row r="76" spans="1:7" ht="15" customHeight="1" hidden="1">
      <c r="A76" s="72" t="s">
        <v>129</v>
      </c>
      <c r="B76" s="15"/>
      <c r="C76" s="15" t="s">
        <v>105</v>
      </c>
      <c r="D76" s="15" t="s">
        <v>104</v>
      </c>
      <c r="E76" s="22">
        <v>5230000</v>
      </c>
      <c r="F76" s="45"/>
      <c r="G76" s="53">
        <f>G78</f>
        <v>0</v>
      </c>
    </row>
    <row r="77" spans="1:7" ht="48" customHeight="1" hidden="1">
      <c r="A77" s="72" t="s">
        <v>159</v>
      </c>
      <c r="B77" s="15"/>
      <c r="C77" s="15" t="s">
        <v>105</v>
      </c>
      <c r="D77" s="15" t="s">
        <v>104</v>
      </c>
      <c r="E77" s="22"/>
      <c r="F77" s="45"/>
      <c r="G77" s="53">
        <f>G78</f>
        <v>0</v>
      </c>
    </row>
    <row r="78" spans="1:7" ht="32.25" customHeight="1" hidden="1">
      <c r="A78" s="76" t="s">
        <v>92</v>
      </c>
      <c r="B78" s="15"/>
      <c r="C78" s="15" t="s">
        <v>105</v>
      </c>
      <c r="D78" s="15" t="s">
        <v>104</v>
      </c>
      <c r="E78" s="22"/>
      <c r="F78" s="45" t="s">
        <v>93</v>
      </c>
      <c r="G78" s="53"/>
    </row>
    <row r="79" spans="1:7" ht="32.25" customHeight="1">
      <c r="A79" s="76" t="s">
        <v>230</v>
      </c>
      <c r="B79" s="15"/>
      <c r="C79" s="15" t="s">
        <v>105</v>
      </c>
      <c r="D79" s="15" t="s">
        <v>104</v>
      </c>
      <c r="E79" s="22">
        <v>2020000</v>
      </c>
      <c r="F79" s="45" t="s">
        <v>231</v>
      </c>
      <c r="G79" s="53">
        <v>3446</v>
      </c>
    </row>
    <row r="80" spans="1:7" ht="12" customHeight="1">
      <c r="A80" s="76"/>
      <c r="B80" s="15"/>
      <c r="C80" s="15"/>
      <c r="D80" s="15"/>
      <c r="E80" s="22"/>
      <c r="F80" s="45"/>
      <c r="G80" s="53"/>
    </row>
    <row r="81" spans="1:7" ht="24.75" customHeight="1">
      <c r="A81" s="67" t="s">
        <v>25</v>
      </c>
      <c r="B81" s="194" t="s">
        <v>105</v>
      </c>
      <c r="C81" s="194"/>
      <c r="D81" s="15" t="s">
        <v>112</v>
      </c>
      <c r="E81" s="22"/>
      <c r="F81" s="45"/>
      <c r="G81" s="53">
        <f>G82+G84</f>
        <v>1100</v>
      </c>
    </row>
    <row r="82" spans="1:7" ht="31.5" customHeight="1">
      <c r="A82" s="72" t="s">
        <v>79</v>
      </c>
      <c r="B82" s="194" t="s">
        <v>105</v>
      </c>
      <c r="C82" s="194"/>
      <c r="D82" s="15" t="s">
        <v>112</v>
      </c>
      <c r="E82" s="22">
        <v>2180000</v>
      </c>
      <c r="F82" s="45"/>
      <c r="G82" s="53">
        <f>G83</f>
        <v>1100</v>
      </c>
    </row>
    <row r="83" spans="1:7" ht="32.25" customHeight="1">
      <c r="A83" s="69" t="s">
        <v>160</v>
      </c>
      <c r="B83" s="194" t="s">
        <v>105</v>
      </c>
      <c r="C83" s="194"/>
      <c r="D83" s="15" t="s">
        <v>112</v>
      </c>
      <c r="E83" s="22">
        <v>2180000</v>
      </c>
      <c r="F83" s="45" t="s">
        <v>80</v>
      </c>
      <c r="G83" s="53">
        <v>1100</v>
      </c>
    </row>
    <row r="84" spans="1:7" ht="15" customHeight="1" hidden="1">
      <c r="A84" s="72" t="s">
        <v>129</v>
      </c>
      <c r="B84" s="15"/>
      <c r="C84" s="15" t="s">
        <v>105</v>
      </c>
      <c r="D84" s="15" t="s">
        <v>112</v>
      </c>
      <c r="E84" s="22">
        <v>5290000</v>
      </c>
      <c r="F84" s="45"/>
      <c r="G84" s="53">
        <f>G86</f>
        <v>0</v>
      </c>
    </row>
    <row r="85" spans="1:7" ht="48" customHeight="1" hidden="1">
      <c r="A85" s="72" t="s">
        <v>161</v>
      </c>
      <c r="B85" s="15"/>
      <c r="C85" s="15" t="s">
        <v>105</v>
      </c>
      <c r="D85" s="15" t="s">
        <v>112</v>
      </c>
      <c r="E85" s="22">
        <v>5291300</v>
      </c>
      <c r="F85" s="45"/>
      <c r="G85" s="53">
        <f>G86</f>
        <v>0</v>
      </c>
    </row>
    <row r="86" spans="1:7" ht="33" customHeight="1" hidden="1">
      <c r="A86" s="69" t="s">
        <v>160</v>
      </c>
      <c r="B86" s="15"/>
      <c r="C86" s="15" t="s">
        <v>105</v>
      </c>
      <c r="D86" s="15" t="s">
        <v>112</v>
      </c>
      <c r="E86" s="22">
        <v>5291300</v>
      </c>
      <c r="F86" s="45" t="s">
        <v>80</v>
      </c>
      <c r="G86" s="53">
        <v>0</v>
      </c>
    </row>
    <row r="87" spans="1:7" ht="11.25" customHeight="1">
      <c r="A87" s="69"/>
      <c r="B87" s="15"/>
      <c r="C87" s="15"/>
      <c r="D87" s="15"/>
      <c r="E87" s="22"/>
      <c r="F87" s="45"/>
      <c r="G87" s="53"/>
    </row>
    <row r="88" spans="1:7" ht="13.5" customHeight="1">
      <c r="A88" s="67" t="s">
        <v>226</v>
      </c>
      <c r="B88" s="15"/>
      <c r="C88" s="15" t="s">
        <v>105</v>
      </c>
      <c r="D88" s="15" t="s">
        <v>113</v>
      </c>
      <c r="E88" s="22"/>
      <c r="F88" s="45"/>
      <c r="G88" s="53">
        <f>G89</f>
        <v>3000</v>
      </c>
    </row>
    <row r="89" spans="1:7" ht="17.25" customHeight="1">
      <c r="A89" s="78" t="s">
        <v>94</v>
      </c>
      <c r="B89" s="15"/>
      <c r="C89" s="15" t="s">
        <v>105</v>
      </c>
      <c r="D89" s="15" t="s">
        <v>113</v>
      </c>
      <c r="E89" s="22">
        <v>1020000</v>
      </c>
      <c r="F89" s="45"/>
      <c r="G89" s="53">
        <f>G90</f>
        <v>3000</v>
      </c>
    </row>
    <row r="90" spans="1:7" ht="16.5" customHeight="1">
      <c r="A90" s="69" t="s">
        <v>126</v>
      </c>
      <c r="B90" s="15"/>
      <c r="C90" s="15" t="s">
        <v>105</v>
      </c>
      <c r="D90" s="15" t="s">
        <v>113</v>
      </c>
      <c r="E90" s="22">
        <v>1020000</v>
      </c>
      <c r="F90" s="45" t="s">
        <v>127</v>
      </c>
      <c r="G90" s="53">
        <v>3000</v>
      </c>
    </row>
    <row r="91" spans="1:7" ht="11.25" customHeight="1">
      <c r="A91" s="77"/>
      <c r="B91" s="18"/>
      <c r="C91" s="18"/>
      <c r="D91" s="18"/>
      <c r="E91" s="12"/>
      <c r="F91" s="44"/>
      <c r="G91" s="54"/>
    </row>
    <row r="92" spans="1:7" ht="15" customHeight="1">
      <c r="A92" s="73" t="s">
        <v>26</v>
      </c>
      <c r="B92" s="13"/>
      <c r="C92" s="13" t="s">
        <v>106</v>
      </c>
      <c r="D92" s="13"/>
      <c r="E92" s="27"/>
      <c r="F92" s="42"/>
      <c r="G92" s="52">
        <f>G93+G97+G107+G111</f>
        <v>45400</v>
      </c>
    </row>
    <row r="93" spans="1:7" ht="13.5" customHeight="1">
      <c r="A93" s="67" t="s">
        <v>27</v>
      </c>
      <c r="B93" s="28" t="s">
        <v>106</v>
      </c>
      <c r="C93" s="28" t="s">
        <v>106</v>
      </c>
      <c r="D93" s="18" t="s">
        <v>104</v>
      </c>
      <c r="E93" s="27"/>
      <c r="F93" s="42"/>
      <c r="G93" s="54">
        <f>G95</f>
        <v>5000</v>
      </c>
    </row>
    <row r="94" spans="1:7" ht="15" customHeight="1">
      <c r="A94" s="78" t="s">
        <v>83</v>
      </c>
      <c r="B94" s="28" t="s">
        <v>106</v>
      </c>
      <c r="C94" s="28" t="s">
        <v>106</v>
      </c>
      <c r="D94" s="18" t="s">
        <v>104</v>
      </c>
      <c r="E94" s="12">
        <v>2480000</v>
      </c>
      <c r="F94" s="42"/>
      <c r="G94" s="54">
        <f>G95</f>
        <v>5000</v>
      </c>
    </row>
    <row r="95" spans="1:7" ht="15.75" customHeight="1">
      <c r="A95" s="69" t="s">
        <v>162</v>
      </c>
      <c r="B95" s="28" t="s">
        <v>106</v>
      </c>
      <c r="C95" s="28" t="s">
        <v>106</v>
      </c>
      <c r="D95" s="18" t="s">
        <v>104</v>
      </c>
      <c r="E95" s="12">
        <v>2480000</v>
      </c>
      <c r="F95" s="44" t="s">
        <v>163</v>
      </c>
      <c r="G95" s="54">
        <v>5000</v>
      </c>
    </row>
    <row r="96" spans="1:7" ht="12" customHeight="1">
      <c r="A96" s="69"/>
      <c r="B96" s="28"/>
      <c r="C96" s="28"/>
      <c r="D96" s="18"/>
      <c r="E96" s="12"/>
      <c r="F96" s="44"/>
      <c r="G96" s="54"/>
    </row>
    <row r="97" spans="1:7" ht="14.25" customHeight="1">
      <c r="A97" s="67" t="s">
        <v>28</v>
      </c>
      <c r="B97" s="28" t="s">
        <v>106</v>
      </c>
      <c r="C97" s="28" t="s">
        <v>106</v>
      </c>
      <c r="D97" s="18" t="s">
        <v>114</v>
      </c>
      <c r="E97" s="27"/>
      <c r="F97" s="42"/>
      <c r="G97" s="54">
        <f>G98+G101+G103</f>
        <v>39800</v>
      </c>
    </row>
    <row r="98" spans="1:7" ht="15.75" customHeight="1">
      <c r="A98" s="78" t="s">
        <v>85</v>
      </c>
      <c r="B98" s="28" t="s">
        <v>106</v>
      </c>
      <c r="C98" s="28" t="s">
        <v>106</v>
      </c>
      <c r="D98" s="18" t="s">
        <v>114</v>
      </c>
      <c r="E98" s="12">
        <v>3100000</v>
      </c>
      <c r="F98" s="42"/>
      <c r="G98" s="54">
        <f>G99</f>
        <v>37300</v>
      </c>
    </row>
    <row r="99" spans="1:7" ht="16.5" customHeight="1">
      <c r="A99" s="69" t="s">
        <v>164</v>
      </c>
      <c r="B99" s="28" t="s">
        <v>106</v>
      </c>
      <c r="C99" s="28" t="s">
        <v>106</v>
      </c>
      <c r="D99" s="15" t="s">
        <v>114</v>
      </c>
      <c r="E99" s="22">
        <v>3100000</v>
      </c>
      <c r="F99" s="45" t="s">
        <v>165</v>
      </c>
      <c r="G99" s="53">
        <v>37300</v>
      </c>
    </row>
    <row r="100" spans="1:7" ht="13.5" customHeight="1" hidden="1">
      <c r="A100" s="156" t="s">
        <v>207</v>
      </c>
      <c r="B100" s="17"/>
      <c r="C100" s="17"/>
      <c r="D100" s="17"/>
      <c r="E100" s="16"/>
      <c r="F100" s="43"/>
      <c r="G100" s="56">
        <v>18000</v>
      </c>
    </row>
    <row r="101" spans="1:7" ht="15.75" customHeight="1">
      <c r="A101" s="78" t="s">
        <v>84</v>
      </c>
      <c r="B101" s="28" t="s">
        <v>106</v>
      </c>
      <c r="C101" s="28" t="s">
        <v>106</v>
      </c>
      <c r="D101" s="18" t="s">
        <v>114</v>
      </c>
      <c r="E101" s="22">
        <v>3170000</v>
      </c>
      <c r="F101" s="45"/>
      <c r="G101" s="53">
        <f>G102</f>
        <v>1500</v>
      </c>
    </row>
    <row r="102" spans="1:7" ht="15" customHeight="1">
      <c r="A102" s="69" t="s">
        <v>208</v>
      </c>
      <c r="B102" s="28" t="s">
        <v>106</v>
      </c>
      <c r="C102" s="28" t="s">
        <v>106</v>
      </c>
      <c r="D102" s="18" t="s">
        <v>114</v>
      </c>
      <c r="E102" s="22">
        <v>3170000</v>
      </c>
      <c r="F102" s="45" t="s">
        <v>166</v>
      </c>
      <c r="G102" s="53">
        <v>1500</v>
      </c>
    </row>
    <row r="103" spans="1:7" ht="15" customHeight="1">
      <c r="A103" s="72" t="s">
        <v>129</v>
      </c>
      <c r="B103" s="28"/>
      <c r="C103" s="28" t="s">
        <v>106</v>
      </c>
      <c r="D103" s="18" t="s">
        <v>114</v>
      </c>
      <c r="E103" s="22">
        <v>5290000</v>
      </c>
      <c r="F103" s="45"/>
      <c r="G103" s="53">
        <f>G105</f>
        <v>1000</v>
      </c>
    </row>
    <row r="104" spans="1:7" ht="31.5" customHeight="1">
      <c r="A104" s="72" t="s">
        <v>220</v>
      </c>
      <c r="B104" s="28"/>
      <c r="C104" s="28" t="s">
        <v>106</v>
      </c>
      <c r="D104" s="15" t="s">
        <v>114</v>
      </c>
      <c r="E104" s="22">
        <v>5291300</v>
      </c>
      <c r="F104" s="45"/>
      <c r="G104" s="53">
        <f>G105</f>
        <v>1000</v>
      </c>
    </row>
    <row r="105" spans="1:7" ht="16.5" customHeight="1">
      <c r="A105" s="69" t="s">
        <v>208</v>
      </c>
      <c r="B105" s="28"/>
      <c r="C105" s="28" t="s">
        <v>106</v>
      </c>
      <c r="D105" s="18" t="s">
        <v>114</v>
      </c>
      <c r="E105" s="22">
        <v>5291300</v>
      </c>
      <c r="F105" s="45" t="s">
        <v>166</v>
      </c>
      <c r="G105" s="53">
        <v>1000</v>
      </c>
    </row>
    <row r="106" spans="1:7" ht="12" customHeight="1">
      <c r="A106" s="69"/>
      <c r="B106" s="28"/>
      <c r="C106" s="28"/>
      <c r="D106" s="18"/>
      <c r="E106" s="22"/>
      <c r="F106" s="45"/>
      <c r="G106" s="53"/>
    </row>
    <row r="107" spans="1:7" ht="14.25" customHeight="1">
      <c r="A107" s="79" t="s">
        <v>119</v>
      </c>
      <c r="B107" s="28" t="s">
        <v>106</v>
      </c>
      <c r="C107" s="28" t="s">
        <v>106</v>
      </c>
      <c r="D107" s="15" t="s">
        <v>112</v>
      </c>
      <c r="E107" s="22"/>
      <c r="F107" s="47"/>
      <c r="G107" s="105">
        <f>G109</f>
        <v>400</v>
      </c>
    </row>
    <row r="108" spans="1:7" ht="15.75" customHeight="1">
      <c r="A108" s="80" t="s">
        <v>86</v>
      </c>
      <c r="B108" s="28" t="s">
        <v>106</v>
      </c>
      <c r="C108" s="28" t="s">
        <v>106</v>
      </c>
      <c r="D108" s="15" t="s">
        <v>112</v>
      </c>
      <c r="E108" s="22">
        <v>3300000</v>
      </c>
      <c r="F108" s="47"/>
      <c r="G108" s="53">
        <f>G109</f>
        <v>400</v>
      </c>
    </row>
    <row r="109" spans="1:7" ht="15.75" customHeight="1">
      <c r="A109" s="69" t="s">
        <v>167</v>
      </c>
      <c r="B109" s="28" t="s">
        <v>106</v>
      </c>
      <c r="C109" s="28" t="s">
        <v>106</v>
      </c>
      <c r="D109" s="15" t="s">
        <v>112</v>
      </c>
      <c r="E109" s="22">
        <v>3300000</v>
      </c>
      <c r="F109" s="45" t="s">
        <v>168</v>
      </c>
      <c r="G109" s="53">
        <v>400</v>
      </c>
    </row>
    <row r="110" spans="1:7" ht="12" customHeight="1">
      <c r="A110" s="69"/>
      <c r="B110" s="28"/>
      <c r="C110" s="28"/>
      <c r="D110" s="15"/>
      <c r="E110" s="22"/>
      <c r="F110" s="45"/>
      <c r="G110" s="53"/>
    </row>
    <row r="111" spans="1:7" ht="12.75" customHeight="1">
      <c r="A111" s="67" t="s">
        <v>132</v>
      </c>
      <c r="B111" s="28"/>
      <c r="C111" s="28" t="s">
        <v>106</v>
      </c>
      <c r="D111" s="15" t="s">
        <v>133</v>
      </c>
      <c r="E111" s="22"/>
      <c r="F111" s="45"/>
      <c r="G111" s="53">
        <f>G112</f>
        <v>200</v>
      </c>
    </row>
    <row r="112" spans="1:7" ht="15.75" customHeight="1">
      <c r="A112" s="72" t="s">
        <v>129</v>
      </c>
      <c r="B112" s="28"/>
      <c r="C112" s="28" t="s">
        <v>106</v>
      </c>
      <c r="D112" s="15" t="s">
        <v>133</v>
      </c>
      <c r="E112" s="22">
        <v>5290000</v>
      </c>
      <c r="F112" s="45"/>
      <c r="G112" s="53">
        <f>G114</f>
        <v>200</v>
      </c>
    </row>
    <row r="113" spans="1:7" ht="33" customHeight="1">
      <c r="A113" s="72" t="s">
        <v>213</v>
      </c>
      <c r="B113" s="28"/>
      <c r="C113" s="28" t="s">
        <v>106</v>
      </c>
      <c r="D113" s="15" t="s">
        <v>133</v>
      </c>
      <c r="E113" s="22">
        <v>5291400</v>
      </c>
      <c r="F113" s="45"/>
      <c r="G113" s="53">
        <f>G114</f>
        <v>200</v>
      </c>
    </row>
    <row r="114" spans="1:7" ht="15.75" customHeight="1">
      <c r="A114" s="77" t="s">
        <v>169</v>
      </c>
      <c r="B114" s="28"/>
      <c r="C114" s="28" t="s">
        <v>106</v>
      </c>
      <c r="D114" s="15" t="s">
        <v>133</v>
      </c>
      <c r="E114" s="22">
        <v>5291400</v>
      </c>
      <c r="F114" s="45" t="s">
        <v>170</v>
      </c>
      <c r="G114" s="53">
        <v>200</v>
      </c>
    </row>
    <row r="115" spans="1:7" ht="12" customHeight="1">
      <c r="A115" s="69"/>
      <c r="B115" s="29"/>
      <c r="C115" s="30"/>
      <c r="D115" s="30"/>
      <c r="E115" s="29"/>
      <c r="F115" s="48"/>
      <c r="G115" s="106"/>
    </row>
    <row r="116" spans="1:7" ht="16.5" customHeight="1">
      <c r="A116" s="73" t="s">
        <v>1</v>
      </c>
      <c r="B116" s="195" t="s">
        <v>115</v>
      </c>
      <c r="C116" s="195"/>
      <c r="D116" s="13"/>
      <c r="E116" s="26"/>
      <c r="F116" s="46"/>
      <c r="G116" s="52">
        <f>G117+G128+G145</f>
        <v>874120</v>
      </c>
    </row>
    <row r="117" spans="1:7" ht="14.25" customHeight="1">
      <c r="A117" s="67" t="s">
        <v>7</v>
      </c>
      <c r="B117" s="196" t="s">
        <v>115</v>
      </c>
      <c r="C117" s="196"/>
      <c r="D117" s="15" t="s">
        <v>103</v>
      </c>
      <c r="E117" s="27"/>
      <c r="F117" s="42"/>
      <c r="G117" s="54">
        <f>G118+G122</f>
        <v>31720</v>
      </c>
    </row>
    <row r="118" spans="1:7" ht="15" customHeight="1">
      <c r="A118" s="78" t="s">
        <v>95</v>
      </c>
      <c r="B118" s="194" t="s">
        <v>115</v>
      </c>
      <c r="C118" s="194"/>
      <c r="D118" s="15" t="s">
        <v>103</v>
      </c>
      <c r="E118" s="12">
        <v>3500000</v>
      </c>
      <c r="F118" s="42"/>
      <c r="G118" s="54">
        <f>G119+G120</f>
        <v>20720</v>
      </c>
    </row>
    <row r="119" spans="1:7" ht="15" customHeight="1">
      <c r="A119" s="69" t="s">
        <v>171</v>
      </c>
      <c r="B119" s="15"/>
      <c r="C119" s="15" t="s">
        <v>115</v>
      </c>
      <c r="D119" s="15" t="s">
        <v>103</v>
      </c>
      <c r="E119" s="12">
        <v>3500000</v>
      </c>
      <c r="F119" s="44" t="s">
        <v>116</v>
      </c>
      <c r="G119" s="54">
        <v>7440</v>
      </c>
    </row>
    <row r="120" spans="1:7" ht="15" customHeight="1">
      <c r="A120" s="69" t="s">
        <v>209</v>
      </c>
      <c r="B120" s="15"/>
      <c r="C120" s="15" t="s">
        <v>115</v>
      </c>
      <c r="D120" s="15" t="s">
        <v>103</v>
      </c>
      <c r="E120" s="12">
        <v>3500000</v>
      </c>
      <c r="F120" s="44" t="s">
        <v>172</v>
      </c>
      <c r="G120" s="54">
        <v>13280</v>
      </c>
    </row>
    <row r="121" spans="1:7" ht="39" customHeight="1">
      <c r="A121" s="142" t="s">
        <v>199</v>
      </c>
      <c r="B121" s="222"/>
      <c r="C121" s="222"/>
      <c r="D121" s="17"/>
      <c r="E121" s="16"/>
      <c r="F121" s="43"/>
      <c r="G121" s="56">
        <v>1980</v>
      </c>
    </row>
    <row r="122" spans="1:7" ht="15" customHeight="1">
      <c r="A122" s="72" t="s">
        <v>129</v>
      </c>
      <c r="B122" s="17"/>
      <c r="C122" s="15" t="s">
        <v>115</v>
      </c>
      <c r="D122" s="15" t="s">
        <v>103</v>
      </c>
      <c r="E122" s="22">
        <v>5290000</v>
      </c>
      <c r="F122" s="45"/>
      <c r="G122" s="53">
        <f>G123+G125</f>
        <v>11000</v>
      </c>
    </row>
    <row r="123" spans="1:7" ht="49.5" customHeight="1">
      <c r="A123" s="72" t="s">
        <v>194</v>
      </c>
      <c r="B123" s="17"/>
      <c r="C123" s="15" t="s">
        <v>115</v>
      </c>
      <c r="D123" s="15" t="s">
        <v>103</v>
      </c>
      <c r="E123" s="22">
        <v>5291000</v>
      </c>
      <c r="F123" s="45"/>
      <c r="G123" s="53">
        <f>G124</f>
        <v>10000</v>
      </c>
    </row>
    <row r="124" spans="1:7" ht="15.75" customHeight="1">
      <c r="A124" s="77" t="s">
        <v>62</v>
      </c>
      <c r="B124" s="17"/>
      <c r="C124" s="15" t="s">
        <v>115</v>
      </c>
      <c r="D124" s="15" t="s">
        <v>103</v>
      </c>
      <c r="E124" s="22">
        <v>5291000</v>
      </c>
      <c r="F124" s="45" t="s">
        <v>52</v>
      </c>
      <c r="G124" s="53">
        <v>10000</v>
      </c>
    </row>
    <row r="125" spans="1:7" ht="31.5" customHeight="1">
      <c r="A125" s="72" t="s">
        <v>232</v>
      </c>
      <c r="B125" s="17"/>
      <c r="C125" s="15" t="s">
        <v>115</v>
      </c>
      <c r="D125" s="15" t="s">
        <v>103</v>
      </c>
      <c r="E125" s="22">
        <v>5291600</v>
      </c>
      <c r="F125" s="45"/>
      <c r="G125" s="53">
        <f>G126</f>
        <v>1000</v>
      </c>
    </row>
    <row r="126" spans="1:7" ht="15.75" customHeight="1">
      <c r="A126" s="69" t="s">
        <v>209</v>
      </c>
      <c r="B126" s="17"/>
      <c r="C126" s="15" t="s">
        <v>115</v>
      </c>
      <c r="D126" s="15" t="s">
        <v>103</v>
      </c>
      <c r="E126" s="22">
        <v>5291600</v>
      </c>
      <c r="F126" s="45" t="s">
        <v>172</v>
      </c>
      <c r="G126" s="53">
        <v>1000</v>
      </c>
    </row>
    <row r="127" spans="1:7" ht="12" customHeight="1">
      <c r="A127" s="69"/>
      <c r="B127" s="15"/>
      <c r="C127" s="15"/>
      <c r="D127" s="15"/>
      <c r="E127" s="31"/>
      <c r="F127" s="49"/>
      <c r="G127" s="107"/>
    </row>
    <row r="128" spans="1:7" ht="14.25" customHeight="1">
      <c r="A128" s="67" t="s">
        <v>8</v>
      </c>
      <c r="B128" s="194" t="s">
        <v>115</v>
      </c>
      <c r="C128" s="194"/>
      <c r="D128" s="15" t="s">
        <v>104</v>
      </c>
      <c r="E128" s="12"/>
      <c r="F128" s="44"/>
      <c r="G128" s="54">
        <f>G129+G132+G139</f>
        <v>842400</v>
      </c>
    </row>
    <row r="129" spans="1:7" ht="16.5" customHeight="1">
      <c r="A129" s="78" t="s">
        <v>94</v>
      </c>
      <c r="B129" s="15"/>
      <c r="C129" s="15" t="s">
        <v>115</v>
      </c>
      <c r="D129" s="15" t="s">
        <v>104</v>
      </c>
      <c r="E129" s="12">
        <v>1020000</v>
      </c>
      <c r="F129" s="44"/>
      <c r="G129" s="54">
        <f>G130</f>
        <v>212600</v>
      </c>
    </row>
    <row r="130" spans="1:7" ht="15.75" customHeight="1">
      <c r="A130" s="69" t="s">
        <v>126</v>
      </c>
      <c r="B130" s="15"/>
      <c r="C130" s="15" t="s">
        <v>115</v>
      </c>
      <c r="D130" s="15" t="s">
        <v>104</v>
      </c>
      <c r="E130" s="12">
        <v>1020000</v>
      </c>
      <c r="F130" s="44" t="s">
        <v>127</v>
      </c>
      <c r="G130" s="54">
        <v>212600</v>
      </c>
    </row>
    <row r="131" spans="1:7" ht="14.25" customHeight="1">
      <c r="A131" s="142" t="s">
        <v>221</v>
      </c>
      <c r="B131" s="17"/>
      <c r="C131" s="17"/>
      <c r="D131" s="17"/>
      <c r="E131" s="27"/>
      <c r="F131" s="42"/>
      <c r="G131" s="55">
        <v>160000</v>
      </c>
    </row>
    <row r="132" spans="1:7" ht="15.75" customHeight="1">
      <c r="A132" s="78" t="s">
        <v>96</v>
      </c>
      <c r="B132" s="194" t="s">
        <v>115</v>
      </c>
      <c r="C132" s="194"/>
      <c r="D132" s="15" t="s">
        <v>104</v>
      </c>
      <c r="E132" s="12">
        <v>3510000</v>
      </c>
      <c r="F132" s="44"/>
      <c r="G132" s="54">
        <f>G133+G134+G135</f>
        <v>623800</v>
      </c>
    </row>
    <row r="133" spans="1:7" ht="15" customHeight="1">
      <c r="A133" s="69" t="s">
        <v>171</v>
      </c>
      <c r="B133" s="194" t="s">
        <v>115</v>
      </c>
      <c r="C133" s="194"/>
      <c r="D133" s="15" t="s">
        <v>104</v>
      </c>
      <c r="E133" s="12">
        <v>3510000</v>
      </c>
      <c r="F133" s="44" t="s">
        <v>116</v>
      </c>
      <c r="G133" s="54">
        <v>57000</v>
      </c>
    </row>
    <row r="134" spans="1:7" ht="15.75" customHeight="1">
      <c r="A134" s="69" t="s">
        <v>173</v>
      </c>
      <c r="B134" s="194" t="s">
        <v>115</v>
      </c>
      <c r="C134" s="194"/>
      <c r="D134" s="15" t="s">
        <v>104</v>
      </c>
      <c r="E134" s="22">
        <v>3510000</v>
      </c>
      <c r="F134" s="45" t="s">
        <v>82</v>
      </c>
      <c r="G134" s="53">
        <v>38000</v>
      </c>
    </row>
    <row r="135" spans="1:7" ht="17.25" customHeight="1">
      <c r="A135" s="69" t="s">
        <v>97</v>
      </c>
      <c r="B135" s="194" t="s">
        <v>115</v>
      </c>
      <c r="C135" s="194"/>
      <c r="D135" s="15" t="s">
        <v>104</v>
      </c>
      <c r="E135" s="22">
        <v>3510000</v>
      </c>
      <c r="F135" s="45" t="s">
        <v>81</v>
      </c>
      <c r="G135" s="53">
        <v>528800</v>
      </c>
    </row>
    <row r="136" spans="1:7" ht="15" customHeight="1">
      <c r="A136" s="142" t="s">
        <v>134</v>
      </c>
      <c r="B136" s="17"/>
      <c r="C136" s="17"/>
      <c r="D136" s="17"/>
      <c r="E136" s="16"/>
      <c r="F136" s="43"/>
      <c r="G136" s="56">
        <v>50400</v>
      </c>
    </row>
    <row r="137" spans="1:7" ht="15" customHeight="1">
      <c r="A137" s="142" t="s">
        <v>222</v>
      </c>
      <c r="B137" s="17"/>
      <c r="C137" s="144"/>
      <c r="D137" s="144"/>
      <c r="E137" s="145"/>
      <c r="F137" s="125"/>
      <c r="G137" s="56">
        <v>232000</v>
      </c>
    </row>
    <row r="138" spans="1:7" ht="13.5" customHeight="1">
      <c r="A138" s="191" t="s">
        <v>223</v>
      </c>
      <c r="B138" s="185"/>
      <c r="C138" s="186"/>
      <c r="D138" s="186"/>
      <c r="E138" s="187"/>
      <c r="F138" s="188"/>
      <c r="G138" s="189">
        <v>227000</v>
      </c>
    </row>
    <row r="139" spans="1:7" ht="16.5" customHeight="1">
      <c r="A139" s="72" t="s">
        <v>129</v>
      </c>
      <c r="B139" s="17"/>
      <c r="C139" s="123" t="s">
        <v>115</v>
      </c>
      <c r="D139" s="123" t="s">
        <v>104</v>
      </c>
      <c r="E139" s="119">
        <v>5290000</v>
      </c>
      <c r="F139" s="120"/>
      <c r="G139" s="53">
        <f>G140+G142</f>
        <v>6000</v>
      </c>
    </row>
    <row r="140" spans="1:7" ht="32.25" customHeight="1">
      <c r="A140" s="72" t="s">
        <v>210</v>
      </c>
      <c r="B140" s="17"/>
      <c r="C140" s="123" t="s">
        <v>115</v>
      </c>
      <c r="D140" s="123" t="s">
        <v>104</v>
      </c>
      <c r="E140" s="119">
        <v>5291200</v>
      </c>
      <c r="F140" s="120"/>
      <c r="G140" s="53">
        <f>G141</f>
        <v>2000</v>
      </c>
    </row>
    <row r="141" spans="1:7" ht="16.5" customHeight="1">
      <c r="A141" s="69" t="s">
        <v>173</v>
      </c>
      <c r="B141" s="17"/>
      <c r="C141" s="123" t="s">
        <v>115</v>
      </c>
      <c r="D141" s="123" t="s">
        <v>104</v>
      </c>
      <c r="E141" s="119">
        <v>5291200</v>
      </c>
      <c r="F141" s="120" t="s">
        <v>82</v>
      </c>
      <c r="G141" s="53">
        <v>2000</v>
      </c>
    </row>
    <row r="142" spans="1:7" ht="33" customHeight="1">
      <c r="A142" s="72" t="s">
        <v>174</v>
      </c>
      <c r="B142" s="17"/>
      <c r="C142" s="123" t="s">
        <v>115</v>
      </c>
      <c r="D142" s="123" t="s">
        <v>104</v>
      </c>
      <c r="E142" s="119">
        <v>5291100</v>
      </c>
      <c r="F142" s="120"/>
      <c r="G142" s="53">
        <f>G143</f>
        <v>4000</v>
      </c>
    </row>
    <row r="143" spans="1:7" ht="16.5" customHeight="1">
      <c r="A143" s="69" t="s">
        <v>173</v>
      </c>
      <c r="B143" s="17"/>
      <c r="C143" s="123" t="s">
        <v>115</v>
      </c>
      <c r="D143" s="123" t="s">
        <v>104</v>
      </c>
      <c r="E143" s="119">
        <v>5291100</v>
      </c>
      <c r="F143" s="120" t="s">
        <v>82</v>
      </c>
      <c r="G143" s="53">
        <v>4000</v>
      </c>
    </row>
    <row r="144" spans="1:7" ht="12" customHeight="1">
      <c r="A144" s="69"/>
      <c r="B144" s="15"/>
      <c r="C144" s="15"/>
      <c r="D144" s="15"/>
      <c r="E144" s="22"/>
      <c r="F144" s="45"/>
      <c r="G144" s="53"/>
    </row>
    <row r="145" spans="1:7" ht="14.25" customHeight="1" hidden="1">
      <c r="A145" s="67" t="s">
        <v>29</v>
      </c>
      <c r="B145" s="194" t="s">
        <v>115</v>
      </c>
      <c r="C145" s="194"/>
      <c r="D145" s="15" t="s">
        <v>106</v>
      </c>
      <c r="E145" s="27"/>
      <c r="F145" s="42"/>
      <c r="G145" s="54">
        <f>G147</f>
        <v>0</v>
      </c>
    </row>
    <row r="146" spans="1:7" ht="15" customHeight="1" hidden="1">
      <c r="A146" s="224" t="s">
        <v>59</v>
      </c>
      <c r="B146" s="225"/>
      <c r="C146" s="15" t="s">
        <v>115</v>
      </c>
      <c r="D146" s="15" t="s">
        <v>106</v>
      </c>
      <c r="E146" s="123" t="s">
        <v>98</v>
      </c>
      <c r="F146" s="120"/>
      <c r="G146" s="53">
        <f>G147</f>
        <v>0</v>
      </c>
    </row>
    <row r="147" spans="1:7" ht="15" customHeight="1" hidden="1">
      <c r="A147" s="69" t="s">
        <v>38</v>
      </c>
      <c r="B147" s="15"/>
      <c r="C147" s="15" t="s">
        <v>115</v>
      </c>
      <c r="D147" s="15" t="s">
        <v>106</v>
      </c>
      <c r="E147" s="123" t="s">
        <v>98</v>
      </c>
      <c r="F147" s="120" t="s">
        <v>54</v>
      </c>
      <c r="G147" s="53">
        <v>0</v>
      </c>
    </row>
    <row r="148" spans="1:7" ht="12" customHeight="1" hidden="1">
      <c r="A148" s="69"/>
      <c r="B148" s="15"/>
      <c r="C148" s="15"/>
      <c r="D148" s="15"/>
      <c r="E148" s="22"/>
      <c r="F148" s="45"/>
      <c r="G148" s="53"/>
    </row>
    <row r="149" spans="1:7" ht="15" customHeight="1">
      <c r="A149" s="93" t="s">
        <v>135</v>
      </c>
      <c r="B149" s="94"/>
      <c r="C149" s="94" t="s">
        <v>107</v>
      </c>
      <c r="D149" s="94"/>
      <c r="E149" s="95"/>
      <c r="F149" s="96"/>
      <c r="G149" s="97">
        <f>G150+G154</f>
        <v>8000</v>
      </c>
    </row>
    <row r="150" spans="1:7" ht="14.25" customHeight="1">
      <c r="A150" s="71" t="s">
        <v>195</v>
      </c>
      <c r="B150" s="94"/>
      <c r="C150" s="28" t="s">
        <v>107</v>
      </c>
      <c r="D150" s="28" t="s">
        <v>103</v>
      </c>
      <c r="E150" s="34"/>
      <c r="F150" s="51"/>
      <c r="G150" s="105">
        <f>G151</f>
        <v>4000</v>
      </c>
    </row>
    <row r="151" spans="1:7" ht="16.5" customHeight="1">
      <c r="A151" s="72" t="s">
        <v>129</v>
      </c>
      <c r="B151" s="94"/>
      <c r="C151" s="28" t="s">
        <v>107</v>
      </c>
      <c r="D151" s="28" t="s">
        <v>103</v>
      </c>
      <c r="E151" s="34">
        <v>5290000</v>
      </c>
      <c r="F151" s="51"/>
      <c r="G151" s="105">
        <f>G153</f>
        <v>4000</v>
      </c>
    </row>
    <row r="152" spans="1:7" ht="16.5" customHeight="1">
      <c r="A152" s="72" t="s">
        <v>175</v>
      </c>
      <c r="B152" s="94"/>
      <c r="C152" s="28" t="s">
        <v>107</v>
      </c>
      <c r="D152" s="28" t="s">
        <v>103</v>
      </c>
      <c r="E152" s="34">
        <v>5291500</v>
      </c>
      <c r="F152" s="51"/>
      <c r="G152" s="105">
        <f>G153</f>
        <v>4000</v>
      </c>
    </row>
    <row r="153" spans="1:7" ht="16.5" customHeight="1">
      <c r="A153" s="77" t="s">
        <v>62</v>
      </c>
      <c r="B153" s="94"/>
      <c r="C153" s="28" t="s">
        <v>107</v>
      </c>
      <c r="D153" s="28" t="s">
        <v>103</v>
      </c>
      <c r="E153" s="34">
        <v>5291500</v>
      </c>
      <c r="F153" s="51" t="s">
        <v>52</v>
      </c>
      <c r="G153" s="105">
        <v>4000</v>
      </c>
    </row>
    <row r="154" spans="1:7" ht="14.25" customHeight="1">
      <c r="A154" s="67" t="s">
        <v>139</v>
      </c>
      <c r="B154" s="15"/>
      <c r="C154" s="15" t="s">
        <v>107</v>
      </c>
      <c r="D154" s="15" t="s">
        <v>106</v>
      </c>
      <c r="E154" s="22"/>
      <c r="F154" s="45"/>
      <c r="G154" s="53">
        <f>G155</f>
        <v>4000</v>
      </c>
    </row>
    <row r="155" spans="1:7" ht="16.5" customHeight="1">
      <c r="A155" s="72" t="s">
        <v>129</v>
      </c>
      <c r="B155" s="15"/>
      <c r="C155" s="15" t="s">
        <v>107</v>
      </c>
      <c r="D155" s="15" t="s">
        <v>106</v>
      </c>
      <c r="E155" s="22">
        <v>5290000</v>
      </c>
      <c r="F155" s="45"/>
      <c r="G155" s="53">
        <f>G156</f>
        <v>4000</v>
      </c>
    </row>
    <row r="156" spans="1:7" ht="17.25" customHeight="1">
      <c r="A156" s="72" t="s">
        <v>175</v>
      </c>
      <c r="B156" s="15"/>
      <c r="C156" s="15" t="s">
        <v>107</v>
      </c>
      <c r="D156" s="15" t="s">
        <v>106</v>
      </c>
      <c r="E156" s="22">
        <v>5291500</v>
      </c>
      <c r="F156" s="45"/>
      <c r="G156" s="53">
        <f>G157+G158</f>
        <v>4000</v>
      </c>
    </row>
    <row r="157" spans="1:7" ht="15" customHeight="1" hidden="1">
      <c r="A157" s="77" t="s">
        <v>62</v>
      </c>
      <c r="B157" s="15"/>
      <c r="C157" s="15" t="s">
        <v>107</v>
      </c>
      <c r="D157" s="15" t="s">
        <v>106</v>
      </c>
      <c r="E157" s="22">
        <v>5231200</v>
      </c>
      <c r="F157" s="45" t="s">
        <v>52</v>
      </c>
      <c r="G157" s="53"/>
    </row>
    <row r="158" spans="1:7" ht="17.25" customHeight="1">
      <c r="A158" s="77" t="s">
        <v>136</v>
      </c>
      <c r="B158" s="15"/>
      <c r="C158" s="15" t="s">
        <v>107</v>
      </c>
      <c r="D158" s="15" t="s">
        <v>106</v>
      </c>
      <c r="E158" s="22">
        <v>5291500</v>
      </c>
      <c r="F158" s="45" t="s">
        <v>137</v>
      </c>
      <c r="G158" s="53">
        <v>4000</v>
      </c>
    </row>
    <row r="159" spans="1:7" ht="12" customHeight="1">
      <c r="A159" s="69"/>
      <c r="B159" s="12"/>
      <c r="C159" s="30"/>
      <c r="D159" s="30"/>
      <c r="E159" s="29"/>
      <c r="F159" s="48"/>
      <c r="G159" s="106"/>
    </row>
    <row r="160" spans="1:7" ht="15.75" customHeight="1">
      <c r="A160" s="73" t="s">
        <v>2</v>
      </c>
      <c r="B160" s="195" t="s">
        <v>108</v>
      </c>
      <c r="C160" s="195"/>
      <c r="D160" s="13"/>
      <c r="E160" s="27"/>
      <c r="F160" s="42"/>
      <c r="G160" s="52">
        <f>G161+G165+G180+G184+G194</f>
        <v>1309307</v>
      </c>
    </row>
    <row r="161" spans="1:7" ht="15" customHeight="1">
      <c r="A161" s="67" t="s">
        <v>3</v>
      </c>
      <c r="B161" s="196" t="s">
        <v>108</v>
      </c>
      <c r="C161" s="196"/>
      <c r="D161" s="18" t="s">
        <v>103</v>
      </c>
      <c r="E161" s="27"/>
      <c r="F161" s="42"/>
      <c r="G161" s="54">
        <f>G162</f>
        <v>398254</v>
      </c>
    </row>
    <row r="162" spans="1:9" ht="15.75" customHeight="1">
      <c r="A162" s="78" t="s">
        <v>53</v>
      </c>
      <c r="B162" s="196" t="s">
        <v>108</v>
      </c>
      <c r="C162" s="196"/>
      <c r="D162" s="18" t="s">
        <v>103</v>
      </c>
      <c r="E162" s="12">
        <v>4200000</v>
      </c>
      <c r="F162" s="42"/>
      <c r="G162" s="54">
        <f>G163</f>
        <v>398254</v>
      </c>
      <c r="H162" s="124"/>
      <c r="I162" s="128"/>
    </row>
    <row r="163" spans="1:9" ht="15" customHeight="1">
      <c r="A163" s="69" t="s">
        <v>38</v>
      </c>
      <c r="B163" s="196" t="s">
        <v>108</v>
      </c>
      <c r="C163" s="196"/>
      <c r="D163" s="18" t="s">
        <v>103</v>
      </c>
      <c r="E163" s="12">
        <v>4200000</v>
      </c>
      <c r="F163" s="44" t="s">
        <v>54</v>
      </c>
      <c r="G163" s="54">
        <v>398254</v>
      </c>
      <c r="H163" s="124"/>
      <c r="I163" s="128"/>
    </row>
    <row r="164" spans="1:9" ht="12" customHeight="1">
      <c r="A164" s="69"/>
      <c r="B164" s="18"/>
      <c r="C164" s="18"/>
      <c r="D164" s="18"/>
      <c r="E164" s="12"/>
      <c r="F164" s="44"/>
      <c r="G164" s="54"/>
      <c r="I164" s="128"/>
    </row>
    <row r="165" spans="1:9" ht="14.25" customHeight="1">
      <c r="A165" s="67" t="s">
        <v>4</v>
      </c>
      <c r="B165" s="194" t="s">
        <v>108</v>
      </c>
      <c r="C165" s="194"/>
      <c r="D165" s="15" t="s">
        <v>104</v>
      </c>
      <c r="E165" s="16"/>
      <c r="F165" s="43"/>
      <c r="G165" s="53">
        <f>G168+G171+G174+G176+G166</f>
        <v>876465</v>
      </c>
      <c r="I165" s="128"/>
    </row>
    <row r="166" spans="1:9" ht="16.5" customHeight="1">
      <c r="A166" s="78" t="s">
        <v>94</v>
      </c>
      <c r="B166" s="15"/>
      <c r="C166" s="15" t="s">
        <v>108</v>
      </c>
      <c r="D166" s="15" t="s">
        <v>104</v>
      </c>
      <c r="E166" s="22">
        <v>1020000</v>
      </c>
      <c r="F166" s="45"/>
      <c r="G166" s="53">
        <f>G167</f>
        <v>32400</v>
      </c>
      <c r="I166" s="128"/>
    </row>
    <row r="167" spans="1:9" ht="16.5" customHeight="1">
      <c r="A167" s="69" t="s">
        <v>126</v>
      </c>
      <c r="B167" s="15"/>
      <c r="C167" s="15" t="s">
        <v>108</v>
      </c>
      <c r="D167" s="15" t="s">
        <v>104</v>
      </c>
      <c r="E167" s="34">
        <v>1020000</v>
      </c>
      <c r="F167" s="51" t="s">
        <v>127</v>
      </c>
      <c r="G167" s="53">
        <v>32400</v>
      </c>
      <c r="I167" s="128"/>
    </row>
    <row r="168" spans="1:9" ht="16.5" customHeight="1">
      <c r="A168" s="78" t="s">
        <v>131</v>
      </c>
      <c r="B168" s="194" t="s">
        <v>108</v>
      </c>
      <c r="C168" s="194"/>
      <c r="D168" s="15" t="s">
        <v>104</v>
      </c>
      <c r="E168" s="22">
        <v>4210000</v>
      </c>
      <c r="F168" s="43"/>
      <c r="G168" s="53">
        <f>G169</f>
        <v>632441</v>
      </c>
      <c r="H168" s="126"/>
      <c r="I168" s="128"/>
    </row>
    <row r="169" spans="1:9" ht="17.25" customHeight="1">
      <c r="A169" s="69" t="s">
        <v>38</v>
      </c>
      <c r="B169" s="196" t="s">
        <v>108</v>
      </c>
      <c r="C169" s="196"/>
      <c r="D169" s="18" t="s">
        <v>104</v>
      </c>
      <c r="E169" s="12">
        <v>4210000</v>
      </c>
      <c r="F169" s="44" t="s">
        <v>54</v>
      </c>
      <c r="G169" s="53">
        <v>632441</v>
      </c>
      <c r="H169" s="124"/>
      <c r="I169" s="128"/>
    </row>
    <row r="170" spans="1:9" ht="29.25" customHeight="1">
      <c r="A170" s="141" t="s">
        <v>200</v>
      </c>
      <c r="B170" s="18"/>
      <c r="C170" s="19"/>
      <c r="D170" s="19"/>
      <c r="E170" s="27"/>
      <c r="F170" s="42"/>
      <c r="G170" s="56">
        <v>477317</v>
      </c>
      <c r="H170" s="143"/>
      <c r="I170" s="128"/>
    </row>
    <row r="171" spans="1:9" ht="15" customHeight="1">
      <c r="A171" s="72" t="s">
        <v>55</v>
      </c>
      <c r="B171" s="196" t="s">
        <v>108</v>
      </c>
      <c r="C171" s="196"/>
      <c r="D171" s="18" t="s">
        <v>104</v>
      </c>
      <c r="E171" s="32">
        <v>4220000</v>
      </c>
      <c r="F171" s="50"/>
      <c r="G171" s="53">
        <f>G172</f>
        <v>38428</v>
      </c>
      <c r="H171" s="127"/>
      <c r="I171" s="128"/>
    </row>
    <row r="172" spans="1:9" ht="16.5" customHeight="1">
      <c r="A172" s="69" t="s">
        <v>38</v>
      </c>
      <c r="B172" s="196" t="s">
        <v>108</v>
      </c>
      <c r="C172" s="196"/>
      <c r="D172" s="18" t="s">
        <v>104</v>
      </c>
      <c r="E172" s="12">
        <v>4220000</v>
      </c>
      <c r="F172" s="44" t="s">
        <v>54</v>
      </c>
      <c r="G172" s="53">
        <v>38428</v>
      </c>
      <c r="H172" s="124"/>
      <c r="I172" s="128"/>
    </row>
    <row r="173" spans="1:9" ht="28.5" customHeight="1">
      <c r="A173" s="141" t="s">
        <v>200</v>
      </c>
      <c r="B173" s="18"/>
      <c r="C173" s="19"/>
      <c r="D173" s="19"/>
      <c r="E173" s="27"/>
      <c r="F173" s="42"/>
      <c r="G173" s="56">
        <v>23126</v>
      </c>
      <c r="H173" s="124"/>
      <c r="I173" s="128"/>
    </row>
    <row r="174" spans="1:9" ht="15.75" customHeight="1">
      <c r="A174" s="72" t="s">
        <v>234</v>
      </c>
      <c r="B174" s="196" t="s">
        <v>108</v>
      </c>
      <c r="C174" s="196"/>
      <c r="D174" s="18" t="s">
        <v>104</v>
      </c>
      <c r="E174" s="12">
        <v>4230000</v>
      </c>
      <c r="F174" s="44"/>
      <c r="G174" s="53">
        <f>G175</f>
        <v>129343</v>
      </c>
      <c r="H174" s="124"/>
      <c r="I174" s="128"/>
    </row>
    <row r="175" spans="1:9" ht="17.25" customHeight="1">
      <c r="A175" s="69" t="s">
        <v>38</v>
      </c>
      <c r="B175" s="196" t="s">
        <v>108</v>
      </c>
      <c r="C175" s="196"/>
      <c r="D175" s="18" t="s">
        <v>104</v>
      </c>
      <c r="E175" s="12">
        <v>4230000</v>
      </c>
      <c r="F175" s="44" t="s">
        <v>54</v>
      </c>
      <c r="G175" s="53">
        <v>129343</v>
      </c>
      <c r="H175" s="124"/>
      <c r="I175" s="128"/>
    </row>
    <row r="176" spans="1:9" ht="15" customHeight="1">
      <c r="A176" s="130" t="s">
        <v>176</v>
      </c>
      <c r="B176" s="18"/>
      <c r="C176" s="18" t="s">
        <v>108</v>
      </c>
      <c r="D176" s="18" t="s">
        <v>104</v>
      </c>
      <c r="E176" s="12">
        <v>4330000</v>
      </c>
      <c r="F176" s="44"/>
      <c r="G176" s="53">
        <f>G177</f>
        <v>43853</v>
      </c>
      <c r="H176" s="129"/>
      <c r="I176" s="128"/>
    </row>
    <row r="177" spans="1:9" ht="16.5" customHeight="1">
      <c r="A177" s="69" t="s">
        <v>38</v>
      </c>
      <c r="B177" s="18"/>
      <c r="C177" s="18" t="s">
        <v>108</v>
      </c>
      <c r="D177" s="18" t="s">
        <v>104</v>
      </c>
      <c r="E177" s="12">
        <v>4330000</v>
      </c>
      <c r="F177" s="44" t="s">
        <v>54</v>
      </c>
      <c r="G177" s="53">
        <v>43853</v>
      </c>
      <c r="H177" s="129"/>
      <c r="I177" s="128"/>
    </row>
    <row r="178" spans="1:9" ht="28.5" customHeight="1">
      <c r="A178" s="141" t="s">
        <v>200</v>
      </c>
      <c r="B178" s="18"/>
      <c r="C178" s="19"/>
      <c r="D178" s="19"/>
      <c r="E178" s="27"/>
      <c r="F178" s="42"/>
      <c r="G178" s="56">
        <v>35212</v>
      </c>
      <c r="H178" s="129"/>
      <c r="I178" s="128"/>
    </row>
    <row r="179" spans="1:9" ht="12" customHeight="1">
      <c r="A179" s="69"/>
      <c r="B179" s="18"/>
      <c r="C179" s="18"/>
      <c r="D179" s="18"/>
      <c r="E179" s="12"/>
      <c r="F179" s="44"/>
      <c r="G179" s="54"/>
      <c r="I179" s="128"/>
    </row>
    <row r="180" spans="1:9" ht="14.25" customHeight="1">
      <c r="A180" s="67" t="s">
        <v>5</v>
      </c>
      <c r="B180" s="196" t="s">
        <v>108</v>
      </c>
      <c r="C180" s="196"/>
      <c r="D180" s="18" t="s">
        <v>115</v>
      </c>
      <c r="E180" s="27"/>
      <c r="F180" s="42"/>
      <c r="G180" s="54">
        <f>G182</f>
        <v>3340</v>
      </c>
      <c r="I180" s="128"/>
    </row>
    <row r="181" spans="1:9" ht="16.5" customHeight="1">
      <c r="A181" s="78" t="s">
        <v>56</v>
      </c>
      <c r="B181" s="196" t="s">
        <v>108</v>
      </c>
      <c r="C181" s="196"/>
      <c r="D181" s="18" t="s">
        <v>115</v>
      </c>
      <c r="E181" s="12">
        <v>4290000</v>
      </c>
      <c r="F181" s="42"/>
      <c r="G181" s="54">
        <f>G182</f>
        <v>3340</v>
      </c>
      <c r="I181" s="128"/>
    </row>
    <row r="182" spans="1:9" ht="16.5" customHeight="1">
      <c r="A182" s="69" t="s">
        <v>38</v>
      </c>
      <c r="B182" s="196" t="s">
        <v>108</v>
      </c>
      <c r="C182" s="196"/>
      <c r="D182" s="18" t="s">
        <v>115</v>
      </c>
      <c r="E182" s="22">
        <v>4290000</v>
      </c>
      <c r="F182" s="45" t="s">
        <v>54</v>
      </c>
      <c r="G182" s="53">
        <v>3340</v>
      </c>
      <c r="I182" s="128"/>
    </row>
    <row r="183" spans="1:9" ht="12" customHeight="1">
      <c r="A183" s="69"/>
      <c r="B183" s="18"/>
      <c r="C183" s="18"/>
      <c r="D183" s="18"/>
      <c r="E183" s="22"/>
      <c r="F183" s="45"/>
      <c r="G183" s="53"/>
      <c r="I183" s="128"/>
    </row>
    <row r="184" spans="1:9" ht="12.75" customHeight="1">
      <c r="A184" s="67" t="s">
        <v>30</v>
      </c>
      <c r="B184" s="196" t="s">
        <v>108</v>
      </c>
      <c r="C184" s="196"/>
      <c r="D184" s="18" t="s">
        <v>108</v>
      </c>
      <c r="E184" s="33"/>
      <c r="F184" s="42"/>
      <c r="G184" s="54">
        <f>G185+G187+G190</f>
        <v>4212</v>
      </c>
      <c r="H184" s="124"/>
      <c r="I184" s="128"/>
    </row>
    <row r="185" spans="1:9" ht="15" customHeight="1" hidden="1">
      <c r="A185" s="72" t="s">
        <v>130</v>
      </c>
      <c r="B185" s="18"/>
      <c r="C185" s="18" t="s">
        <v>108</v>
      </c>
      <c r="D185" s="18" t="s">
        <v>108</v>
      </c>
      <c r="E185" s="91">
        <v>4310000</v>
      </c>
      <c r="F185" s="44"/>
      <c r="G185" s="54">
        <f>G186</f>
        <v>0</v>
      </c>
      <c r="H185" s="124"/>
      <c r="I185" s="128"/>
    </row>
    <row r="186" spans="1:9" ht="15.75" customHeight="1" hidden="1">
      <c r="A186" s="69" t="s">
        <v>177</v>
      </c>
      <c r="B186" s="18"/>
      <c r="C186" s="15" t="s">
        <v>108</v>
      </c>
      <c r="D186" s="15" t="s">
        <v>108</v>
      </c>
      <c r="E186" s="92">
        <v>4310000</v>
      </c>
      <c r="F186" s="45" t="s">
        <v>64</v>
      </c>
      <c r="G186" s="53">
        <v>0</v>
      </c>
      <c r="H186" s="126"/>
      <c r="I186" s="128"/>
    </row>
    <row r="187" spans="1:9" ht="32.25" customHeight="1">
      <c r="A187" s="78" t="s">
        <v>150</v>
      </c>
      <c r="B187" s="194" t="s">
        <v>108</v>
      </c>
      <c r="C187" s="194"/>
      <c r="D187" s="15" t="s">
        <v>108</v>
      </c>
      <c r="E187" s="22">
        <v>4320000</v>
      </c>
      <c r="F187" s="43"/>
      <c r="G187" s="53">
        <f>G188</f>
        <v>3047</v>
      </c>
      <c r="H187" s="126"/>
      <c r="I187" s="128"/>
    </row>
    <row r="188" spans="1:9" ht="15.75" customHeight="1">
      <c r="A188" s="69" t="s">
        <v>57</v>
      </c>
      <c r="B188" s="194" t="s">
        <v>108</v>
      </c>
      <c r="C188" s="194"/>
      <c r="D188" s="15" t="s">
        <v>108</v>
      </c>
      <c r="E188" s="12">
        <v>4320000</v>
      </c>
      <c r="F188" s="44" t="s">
        <v>58</v>
      </c>
      <c r="G188" s="54">
        <v>3047</v>
      </c>
      <c r="H188" s="124"/>
      <c r="I188" s="128"/>
    </row>
    <row r="189" spans="1:9" ht="28.5" customHeight="1">
      <c r="A189" s="141" t="s">
        <v>201</v>
      </c>
      <c r="B189" s="15"/>
      <c r="C189" s="144"/>
      <c r="D189" s="144"/>
      <c r="E189" s="145"/>
      <c r="F189" s="125"/>
      <c r="G189" s="56">
        <v>2247</v>
      </c>
      <c r="H189" s="129"/>
      <c r="I189" s="128"/>
    </row>
    <row r="190" spans="1:9" ht="15.75" customHeight="1">
      <c r="A190" s="72" t="s">
        <v>129</v>
      </c>
      <c r="B190" s="15"/>
      <c r="C190" s="133" t="s">
        <v>108</v>
      </c>
      <c r="D190" s="133" t="s">
        <v>108</v>
      </c>
      <c r="E190" s="134">
        <v>5290000</v>
      </c>
      <c r="F190" s="84"/>
      <c r="G190" s="54">
        <f>G192</f>
        <v>1165</v>
      </c>
      <c r="H190" s="129"/>
      <c r="I190" s="128"/>
    </row>
    <row r="191" spans="1:9" ht="15.75" customHeight="1">
      <c r="A191" s="72" t="s">
        <v>217</v>
      </c>
      <c r="B191" s="15"/>
      <c r="C191" s="133" t="s">
        <v>108</v>
      </c>
      <c r="D191" s="133" t="s">
        <v>108</v>
      </c>
      <c r="E191" s="134">
        <v>5290800</v>
      </c>
      <c r="F191" s="84"/>
      <c r="G191" s="54">
        <f>G192</f>
        <v>1165</v>
      </c>
      <c r="H191" s="129"/>
      <c r="I191" s="128"/>
    </row>
    <row r="192" spans="1:9" ht="15.75" customHeight="1">
      <c r="A192" s="69" t="s">
        <v>177</v>
      </c>
      <c r="B192" s="15"/>
      <c r="C192" s="133" t="s">
        <v>108</v>
      </c>
      <c r="D192" s="133" t="s">
        <v>108</v>
      </c>
      <c r="E192" s="134">
        <v>5290800</v>
      </c>
      <c r="F192" s="84" t="s">
        <v>64</v>
      </c>
      <c r="G192" s="54">
        <v>1165</v>
      </c>
      <c r="H192" s="129"/>
      <c r="I192" s="128"/>
    </row>
    <row r="193" spans="1:9" ht="12" customHeight="1">
      <c r="A193" s="69"/>
      <c r="B193" s="15"/>
      <c r="C193" s="15"/>
      <c r="D193" s="15"/>
      <c r="E193" s="12"/>
      <c r="F193" s="44"/>
      <c r="G193" s="54"/>
      <c r="I193" s="128"/>
    </row>
    <row r="194" spans="1:9" ht="14.25" customHeight="1">
      <c r="A194" s="67" t="s">
        <v>31</v>
      </c>
      <c r="B194" s="194" t="s">
        <v>108</v>
      </c>
      <c r="C194" s="194"/>
      <c r="D194" s="15" t="s">
        <v>112</v>
      </c>
      <c r="E194" s="22"/>
      <c r="F194" s="45"/>
      <c r="G194" s="53">
        <f>G195+G197+G199</f>
        <v>27036</v>
      </c>
      <c r="H194" s="126"/>
      <c r="I194" s="128"/>
    </row>
    <row r="195" spans="1:9" ht="15.75" customHeight="1">
      <c r="A195" s="72" t="s">
        <v>59</v>
      </c>
      <c r="B195" s="194" t="s">
        <v>108</v>
      </c>
      <c r="C195" s="194"/>
      <c r="D195" s="15" t="s">
        <v>112</v>
      </c>
      <c r="E195" s="15" t="s">
        <v>98</v>
      </c>
      <c r="F195" s="45"/>
      <c r="G195" s="53">
        <f>G196</f>
        <v>12355</v>
      </c>
      <c r="H195" s="126"/>
      <c r="I195" s="128"/>
    </row>
    <row r="196" spans="1:9" ht="15.75" customHeight="1">
      <c r="A196" s="69" t="s">
        <v>60</v>
      </c>
      <c r="B196" s="194" t="s">
        <v>108</v>
      </c>
      <c r="C196" s="194"/>
      <c r="D196" s="15" t="s">
        <v>112</v>
      </c>
      <c r="E196" s="15" t="s">
        <v>98</v>
      </c>
      <c r="F196" s="45" t="s">
        <v>44</v>
      </c>
      <c r="G196" s="53">
        <v>12355</v>
      </c>
      <c r="H196" s="126"/>
      <c r="I196" s="128"/>
    </row>
    <row r="197" spans="1:9" ht="33" customHeight="1">
      <c r="A197" s="72" t="s">
        <v>61</v>
      </c>
      <c r="B197" s="194" t="s">
        <v>108</v>
      </c>
      <c r="C197" s="194"/>
      <c r="D197" s="15" t="s">
        <v>112</v>
      </c>
      <c r="E197" s="22">
        <v>4350000</v>
      </c>
      <c r="F197" s="45"/>
      <c r="G197" s="53">
        <f>G198</f>
        <v>13681</v>
      </c>
      <c r="H197" s="126"/>
      <c r="I197" s="128"/>
    </row>
    <row r="198" spans="1:9" ht="15.75" customHeight="1">
      <c r="A198" s="69" t="s">
        <v>38</v>
      </c>
      <c r="B198" s="194" t="s">
        <v>108</v>
      </c>
      <c r="C198" s="194"/>
      <c r="D198" s="15" t="s">
        <v>112</v>
      </c>
      <c r="E198" s="22">
        <v>4350000</v>
      </c>
      <c r="F198" s="45" t="s">
        <v>54</v>
      </c>
      <c r="G198" s="53">
        <v>13681</v>
      </c>
      <c r="H198" s="126"/>
      <c r="I198" s="128"/>
    </row>
    <row r="199" spans="1:9" ht="15.75" customHeight="1">
      <c r="A199" s="72" t="s">
        <v>63</v>
      </c>
      <c r="B199" s="194" t="s">
        <v>108</v>
      </c>
      <c r="C199" s="194"/>
      <c r="D199" s="15" t="s">
        <v>112</v>
      </c>
      <c r="E199" s="22">
        <v>4360000</v>
      </c>
      <c r="F199" s="45"/>
      <c r="G199" s="53">
        <f>G200</f>
        <v>1000</v>
      </c>
      <c r="H199" s="126"/>
      <c r="I199" s="128"/>
    </row>
    <row r="200" spans="1:9" ht="15.75" customHeight="1">
      <c r="A200" s="69" t="s">
        <v>177</v>
      </c>
      <c r="B200" s="194" t="s">
        <v>108</v>
      </c>
      <c r="C200" s="194"/>
      <c r="D200" s="15" t="s">
        <v>112</v>
      </c>
      <c r="E200" s="22">
        <v>4360000</v>
      </c>
      <c r="F200" s="45" t="s">
        <v>64</v>
      </c>
      <c r="G200" s="53">
        <v>1000</v>
      </c>
      <c r="H200" s="126"/>
      <c r="I200" s="128"/>
    </row>
    <row r="201" spans="1:9" ht="12" customHeight="1">
      <c r="A201" s="69"/>
      <c r="B201" s="30"/>
      <c r="C201" s="28"/>
      <c r="D201" s="28"/>
      <c r="E201" s="34"/>
      <c r="F201" s="51"/>
      <c r="G201" s="105"/>
      <c r="I201" s="128"/>
    </row>
    <row r="202" spans="1:9" ht="15" customHeight="1">
      <c r="A202" s="73" t="s">
        <v>123</v>
      </c>
      <c r="B202" s="223" t="s">
        <v>114</v>
      </c>
      <c r="C202" s="223"/>
      <c r="D202" s="113"/>
      <c r="E202" s="114"/>
      <c r="F202" s="115"/>
      <c r="G202" s="57">
        <f>G203+G217</f>
        <v>70894</v>
      </c>
      <c r="H202" s="131"/>
      <c r="I202" s="128"/>
    </row>
    <row r="203" spans="1:9" ht="14.25" customHeight="1">
      <c r="A203" s="67" t="s">
        <v>32</v>
      </c>
      <c r="B203" s="196" t="s">
        <v>114</v>
      </c>
      <c r="C203" s="196"/>
      <c r="D203" s="18" t="s">
        <v>103</v>
      </c>
      <c r="E203" s="27"/>
      <c r="F203" s="42"/>
      <c r="G203" s="54">
        <f>G207+G209+G211+G213+G204</f>
        <v>67566</v>
      </c>
      <c r="H203" s="124"/>
      <c r="I203" s="128"/>
    </row>
    <row r="204" spans="1:9" ht="15.75" customHeight="1">
      <c r="A204" s="78" t="s">
        <v>94</v>
      </c>
      <c r="B204" s="18"/>
      <c r="C204" s="18" t="s">
        <v>114</v>
      </c>
      <c r="D204" s="18" t="s">
        <v>103</v>
      </c>
      <c r="E204" s="12">
        <v>1020000</v>
      </c>
      <c r="F204" s="44"/>
      <c r="G204" s="54">
        <f>G205</f>
        <v>8870</v>
      </c>
      <c r="H204" s="124"/>
      <c r="I204" s="128"/>
    </row>
    <row r="205" spans="1:9" ht="16.5" customHeight="1">
      <c r="A205" s="69" t="s">
        <v>126</v>
      </c>
      <c r="B205" s="18"/>
      <c r="C205" s="18" t="s">
        <v>114</v>
      </c>
      <c r="D205" s="18" t="s">
        <v>103</v>
      </c>
      <c r="E205" s="12">
        <v>1020000</v>
      </c>
      <c r="F205" s="44" t="s">
        <v>127</v>
      </c>
      <c r="G205" s="54">
        <v>8870</v>
      </c>
      <c r="H205" s="124"/>
      <c r="I205" s="128"/>
    </row>
    <row r="206" spans="1:9" ht="14.25" customHeight="1">
      <c r="A206" s="142" t="s">
        <v>221</v>
      </c>
      <c r="B206" s="18"/>
      <c r="C206" s="18"/>
      <c r="D206" s="18"/>
      <c r="E206" s="12"/>
      <c r="F206" s="44"/>
      <c r="G206" s="55">
        <v>3000</v>
      </c>
      <c r="H206" s="124"/>
      <c r="I206" s="128"/>
    </row>
    <row r="207" spans="1:9" ht="33" customHeight="1">
      <c r="A207" s="78" t="s">
        <v>65</v>
      </c>
      <c r="B207" s="194" t="s">
        <v>114</v>
      </c>
      <c r="C207" s="194"/>
      <c r="D207" s="15" t="s">
        <v>103</v>
      </c>
      <c r="E207" s="22">
        <v>4400000</v>
      </c>
      <c r="F207" s="43"/>
      <c r="G207" s="53">
        <f>G208</f>
        <v>33284</v>
      </c>
      <c r="H207" s="126"/>
      <c r="I207" s="128"/>
    </row>
    <row r="208" spans="1:9" ht="15.75" customHeight="1">
      <c r="A208" s="69" t="s">
        <v>38</v>
      </c>
      <c r="B208" s="194" t="s">
        <v>114</v>
      </c>
      <c r="C208" s="194"/>
      <c r="D208" s="15" t="s">
        <v>103</v>
      </c>
      <c r="E208" s="12">
        <v>4400000</v>
      </c>
      <c r="F208" s="44" t="s">
        <v>54</v>
      </c>
      <c r="G208" s="53">
        <v>33284</v>
      </c>
      <c r="H208" s="124"/>
      <c r="I208" s="128"/>
    </row>
    <row r="209" spans="1:9" ht="15.75" customHeight="1">
      <c r="A209" s="72" t="s">
        <v>66</v>
      </c>
      <c r="B209" s="194" t="s">
        <v>114</v>
      </c>
      <c r="C209" s="194"/>
      <c r="D209" s="15" t="s">
        <v>103</v>
      </c>
      <c r="E209" s="12">
        <v>4420000</v>
      </c>
      <c r="F209" s="44"/>
      <c r="G209" s="53">
        <f>G210</f>
        <v>16066</v>
      </c>
      <c r="H209" s="124"/>
      <c r="I209" s="128"/>
    </row>
    <row r="210" spans="1:9" ht="15.75" customHeight="1">
      <c r="A210" s="69" t="s">
        <v>38</v>
      </c>
      <c r="B210" s="194" t="s">
        <v>114</v>
      </c>
      <c r="C210" s="194"/>
      <c r="D210" s="15" t="s">
        <v>103</v>
      </c>
      <c r="E210" s="12">
        <v>4420000</v>
      </c>
      <c r="F210" s="44" t="s">
        <v>54</v>
      </c>
      <c r="G210" s="53">
        <v>16066</v>
      </c>
      <c r="H210" s="124"/>
      <c r="I210" s="128"/>
    </row>
    <row r="211" spans="1:9" ht="31.5" customHeight="1">
      <c r="A211" s="72" t="s">
        <v>124</v>
      </c>
      <c r="B211" s="15"/>
      <c r="C211" s="15" t="s">
        <v>114</v>
      </c>
      <c r="D211" s="15" t="s">
        <v>103</v>
      </c>
      <c r="E211" s="22">
        <v>4500000</v>
      </c>
      <c r="F211" s="44"/>
      <c r="G211" s="53">
        <f>G212</f>
        <v>5346</v>
      </c>
      <c r="H211" s="126"/>
      <c r="I211" s="128"/>
    </row>
    <row r="212" spans="1:9" ht="33" customHeight="1">
      <c r="A212" s="77" t="s">
        <v>178</v>
      </c>
      <c r="B212" s="15"/>
      <c r="C212" s="15" t="s">
        <v>114</v>
      </c>
      <c r="D212" s="15" t="s">
        <v>103</v>
      </c>
      <c r="E212" s="22">
        <v>4500000</v>
      </c>
      <c r="F212" s="45" t="s">
        <v>179</v>
      </c>
      <c r="G212" s="53">
        <v>5346</v>
      </c>
      <c r="H212" s="126"/>
      <c r="I212" s="128"/>
    </row>
    <row r="213" spans="1:9" ht="15.75" customHeight="1">
      <c r="A213" s="72" t="s">
        <v>129</v>
      </c>
      <c r="B213" s="194" t="s">
        <v>114</v>
      </c>
      <c r="C213" s="194"/>
      <c r="D213" s="15" t="s">
        <v>103</v>
      </c>
      <c r="E213" s="22">
        <v>5290000</v>
      </c>
      <c r="F213" s="45"/>
      <c r="G213" s="53">
        <f>G215</f>
        <v>4000</v>
      </c>
      <c r="I213" s="128"/>
    </row>
    <row r="214" spans="1:9" ht="31.5" customHeight="1">
      <c r="A214" s="80" t="s">
        <v>211</v>
      </c>
      <c r="B214" s="15"/>
      <c r="C214" s="15" t="s">
        <v>114</v>
      </c>
      <c r="D214" s="15" t="s">
        <v>103</v>
      </c>
      <c r="E214" s="22">
        <v>5290100</v>
      </c>
      <c r="F214" s="45"/>
      <c r="G214" s="53">
        <f>G215</f>
        <v>4000</v>
      </c>
      <c r="I214" s="128"/>
    </row>
    <row r="215" spans="1:9" ht="33" customHeight="1">
      <c r="A215" s="77" t="s">
        <v>178</v>
      </c>
      <c r="B215" s="194" t="s">
        <v>114</v>
      </c>
      <c r="C215" s="194"/>
      <c r="D215" s="15" t="s">
        <v>103</v>
      </c>
      <c r="E215" s="34">
        <v>5290100</v>
      </c>
      <c r="F215" s="45" t="s">
        <v>179</v>
      </c>
      <c r="G215" s="53">
        <v>4000</v>
      </c>
      <c r="I215" s="128"/>
    </row>
    <row r="216" spans="1:9" ht="12" customHeight="1">
      <c r="A216" s="77"/>
      <c r="B216" s="15"/>
      <c r="C216" s="15"/>
      <c r="D216" s="15"/>
      <c r="E216" s="22"/>
      <c r="F216" s="45"/>
      <c r="G216" s="53"/>
      <c r="I216" s="128"/>
    </row>
    <row r="217" spans="1:9" ht="25.5" customHeight="1">
      <c r="A217" s="71" t="s">
        <v>128</v>
      </c>
      <c r="B217" s="15"/>
      <c r="C217" s="15" t="s">
        <v>114</v>
      </c>
      <c r="D217" s="15" t="s">
        <v>107</v>
      </c>
      <c r="E217" s="22"/>
      <c r="F217" s="45"/>
      <c r="G217" s="53">
        <f>G219</f>
        <v>3328</v>
      </c>
      <c r="I217" s="128"/>
    </row>
    <row r="218" spans="1:9" ht="16.5" customHeight="1">
      <c r="A218" s="226" t="s">
        <v>59</v>
      </c>
      <c r="B218" s="227"/>
      <c r="C218" s="15" t="s">
        <v>114</v>
      </c>
      <c r="D218" s="15" t="s">
        <v>107</v>
      </c>
      <c r="E218" s="15" t="s">
        <v>98</v>
      </c>
      <c r="F218" s="45"/>
      <c r="G218" s="53">
        <f>G219</f>
        <v>3328</v>
      </c>
      <c r="I218" s="128"/>
    </row>
    <row r="219" spans="1:9" ht="16.5" customHeight="1">
      <c r="A219" s="69" t="s">
        <v>60</v>
      </c>
      <c r="B219" s="135"/>
      <c r="C219" s="15" t="s">
        <v>114</v>
      </c>
      <c r="D219" s="15" t="s">
        <v>107</v>
      </c>
      <c r="E219" s="15" t="s">
        <v>98</v>
      </c>
      <c r="F219" s="45" t="s">
        <v>44</v>
      </c>
      <c r="G219" s="53">
        <v>3328</v>
      </c>
      <c r="I219" s="128"/>
    </row>
    <row r="220" spans="1:9" ht="12.75" customHeight="1">
      <c r="A220" s="69"/>
      <c r="B220" s="18"/>
      <c r="C220" s="18"/>
      <c r="D220" s="18"/>
      <c r="E220" s="12"/>
      <c r="F220" s="44"/>
      <c r="G220" s="54"/>
      <c r="I220" s="128"/>
    </row>
    <row r="221" spans="1:9" ht="15" customHeight="1">
      <c r="A221" s="73" t="s">
        <v>33</v>
      </c>
      <c r="B221" s="195" t="s">
        <v>112</v>
      </c>
      <c r="C221" s="195"/>
      <c r="D221" s="13"/>
      <c r="E221" s="26"/>
      <c r="F221" s="46"/>
      <c r="G221" s="52">
        <f>G222+G248+G259</f>
        <v>592296</v>
      </c>
      <c r="H221" s="132"/>
      <c r="I221" s="128"/>
    </row>
    <row r="222" spans="1:9" ht="15" customHeight="1">
      <c r="A222" s="67" t="s">
        <v>6</v>
      </c>
      <c r="B222" s="196" t="s">
        <v>112</v>
      </c>
      <c r="C222" s="196"/>
      <c r="D222" s="18" t="s">
        <v>103</v>
      </c>
      <c r="E222" s="27"/>
      <c r="F222" s="42"/>
      <c r="G222" s="54">
        <f>G223+G225+G228+G230+G232+G234+G238+G236</f>
        <v>519100</v>
      </c>
      <c r="H222" s="124"/>
      <c r="I222" s="128"/>
    </row>
    <row r="223" spans="1:9" ht="15" customHeight="1">
      <c r="A223" s="78" t="s">
        <v>94</v>
      </c>
      <c r="B223" s="18"/>
      <c r="C223" s="133" t="s">
        <v>112</v>
      </c>
      <c r="D223" s="133" t="s">
        <v>103</v>
      </c>
      <c r="E223" s="134">
        <v>1020000</v>
      </c>
      <c r="F223" s="84"/>
      <c r="G223" s="54">
        <f>G224</f>
        <v>50000</v>
      </c>
      <c r="H223" s="124"/>
      <c r="I223" s="128"/>
    </row>
    <row r="224" spans="1:9" ht="15" customHeight="1">
      <c r="A224" s="69" t="s">
        <v>126</v>
      </c>
      <c r="B224" s="18"/>
      <c r="C224" s="133" t="s">
        <v>112</v>
      </c>
      <c r="D224" s="133" t="s">
        <v>103</v>
      </c>
      <c r="E224" s="134">
        <v>1020000</v>
      </c>
      <c r="F224" s="84" t="s">
        <v>127</v>
      </c>
      <c r="G224" s="54">
        <v>50000</v>
      </c>
      <c r="H224" s="124"/>
      <c r="I224" s="128"/>
    </row>
    <row r="225" spans="1:9" ht="31.5" customHeight="1" hidden="1">
      <c r="A225" s="72" t="s">
        <v>125</v>
      </c>
      <c r="B225" s="194" t="s">
        <v>112</v>
      </c>
      <c r="C225" s="194"/>
      <c r="D225" s="15" t="s">
        <v>103</v>
      </c>
      <c r="E225" s="22">
        <v>4690000</v>
      </c>
      <c r="F225" s="45"/>
      <c r="G225" s="53">
        <f>G226</f>
        <v>0</v>
      </c>
      <c r="H225" s="126"/>
      <c r="I225" s="128"/>
    </row>
    <row r="226" spans="1:9" ht="15" customHeight="1" hidden="1">
      <c r="A226" s="69" t="s">
        <v>38</v>
      </c>
      <c r="B226" s="196" t="s">
        <v>112</v>
      </c>
      <c r="C226" s="196"/>
      <c r="D226" s="18" t="s">
        <v>103</v>
      </c>
      <c r="E226" s="12">
        <v>4690000</v>
      </c>
      <c r="F226" s="44">
        <v>327</v>
      </c>
      <c r="G226" s="53"/>
      <c r="H226" s="124"/>
      <c r="I226" s="128"/>
    </row>
    <row r="227" spans="1:9" ht="14.25" customHeight="1">
      <c r="A227" s="142" t="s">
        <v>221</v>
      </c>
      <c r="B227" s="19"/>
      <c r="C227" s="19"/>
      <c r="D227" s="19"/>
      <c r="E227" s="27"/>
      <c r="F227" s="42"/>
      <c r="G227" s="56">
        <v>40000</v>
      </c>
      <c r="H227" s="124"/>
      <c r="I227" s="128"/>
    </row>
    <row r="228" spans="1:9" ht="15" customHeight="1">
      <c r="A228" s="78" t="s">
        <v>37</v>
      </c>
      <c r="B228" s="196" t="s">
        <v>112</v>
      </c>
      <c r="C228" s="196"/>
      <c r="D228" s="18" t="s">
        <v>103</v>
      </c>
      <c r="E228" s="12">
        <v>4700000</v>
      </c>
      <c r="F228" s="42"/>
      <c r="G228" s="53">
        <f>G229</f>
        <v>136854</v>
      </c>
      <c r="H228" s="124"/>
      <c r="I228" s="128"/>
    </row>
    <row r="229" spans="1:9" ht="15.75" customHeight="1">
      <c r="A229" s="69" t="s">
        <v>38</v>
      </c>
      <c r="B229" s="196" t="s">
        <v>112</v>
      </c>
      <c r="C229" s="196"/>
      <c r="D229" s="18" t="s">
        <v>103</v>
      </c>
      <c r="E229" s="12">
        <v>4700000</v>
      </c>
      <c r="F229" s="44">
        <v>327</v>
      </c>
      <c r="G229" s="53">
        <v>136854</v>
      </c>
      <c r="H229" s="124"/>
      <c r="I229" s="128"/>
    </row>
    <row r="230" spans="1:9" ht="15" customHeight="1">
      <c r="A230" s="72" t="s">
        <v>39</v>
      </c>
      <c r="B230" s="196" t="s">
        <v>112</v>
      </c>
      <c r="C230" s="196"/>
      <c r="D230" s="18" t="s">
        <v>103</v>
      </c>
      <c r="E230" s="12">
        <v>4710000</v>
      </c>
      <c r="F230" s="44"/>
      <c r="G230" s="53">
        <f>G231</f>
        <v>45911</v>
      </c>
      <c r="H230" s="124"/>
      <c r="I230" s="128"/>
    </row>
    <row r="231" spans="1:9" ht="15" customHeight="1">
      <c r="A231" s="69" t="s">
        <v>38</v>
      </c>
      <c r="B231" s="196" t="s">
        <v>112</v>
      </c>
      <c r="C231" s="196"/>
      <c r="D231" s="18" t="s">
        <v>103</v>
      </c>
      <c r="E231" s="12">
        <v>4710000</v>
      </c>
      <c r="F231" s="44">
        <v>327</v>
      </c>
      <c r="G231" s="53">
        <v>45911</v>
      </c>
      <c r="H231" s="124"/>
      <c r="I231" s="128"/>
    </row>
    <row r="232" spans="1:9" ht="15" customHeight="1">
      <c r="A232" s="72" t="s">
        <v>40</v>
      </c>
      <c r="B232" s="196" t="s">
        <v>112</v>
      </c>
      <c r="C232" s="196"/>
      <c r="D232" s="18" t="s">
        <v>103</v>
      </c>
      <c r="E232" s="12">
        <v>4760000</v>
      </c>
      <c r="F232" s="44"/>
      <c r="G232" s="53">
        <f>G233</f>
        <v>18956</v>
      </c>
      <c r="H232" s="124"/>
      <c r="I232" s="128"/>
    </row>
    <row r="233" spans="1:9" ht="15.75" customHeight="1">
      <c r="A233" s="69" t="s">
        <v>38</v>
      </c>
      <c r="B233" s="196" t="s">
        <v>112</v>
      </c>
      <c r="C233" s="196"/>
      <c r="D233" s="18" t="s">
        <v>103</v>
      </c>
      <c r="E233" s="12">
        <v>4760000</v>
      </c>
      <c r="F233" s="44">
        <v>327</v>
      </c>
      <c r="G233" s="53">
        <v>18956</v>
      </c>
      <c r="H233" s="124"/>
      <c r="I233" s="128"/>
    </row>
    <row r="234" spans="1:9" ht="16.5" customHeight="1">
      <c r="A234" s="72" t="s">
        <v>41</v>
      </c>
      <c r="B234" s="196" t="s">
        <v>112</v>
      </c>
      <c r="C234" s="196"/>
      <c r="D234" s="18" t="s">
        <v>103</v>
      </c>
      <c r="E234" s="12">
        <v>4770000</v>
      </c>
      <c r="F234" s="44"/>
      <c r="G234" s="53">
        <f>G235</f>
        <v>133861</v>
      </c>
      <c r="H234" s="124"/>
      <c r="I234" s="128"/>
    </row>
    <row r="235" spans="1:9" ht="15" customHeight="1">
      <c r="A235" s="69" t="s">
        <v>38</v>
      </c>
      <c r="B235" s="196" t="s">
        <v>112</v>
      </c>
      <c r="C235" s="196"/>
      <c r="D235" s="18" t="s">
        <v>103</v>
      </c>
      <c r="E235" s="22">
        <v>4770000</v>
      </c>
      <c r="F235" s="45">
        <v>327</v>
      </c>
      <c r="G235" s="53">
        <v>133861</v>
      </c>
      <c r="H235" s="126"/>
      <c r="I235" s="128"/>
    </row>
    <row r="236" spans="1:9" ht="15" customHeight="1">
      <c r="A236" s="72" t="s">
        <v>206</v>
      </c>
      <c r="B236" s="18"/>
      <c r="C236" s="18" t="s">
        <v>112</v>
      </c>
      <c r="D236" s="18" t="s">
        <v>103</v>
      </c>
      <c r="E236" s="22">
        <v>4860000</v>
      </c>
      <c r="F236" s="45"/>
      <c r="G236" s="53">
        <f>G237</f>
        <v>34678</v>
      </c>
      <c r="H236" s="146"/>
      <c r="I236" s="128"/>
    </row>
    <row r="237" spans="1:9" ht="15" customHeight="1">
      <c r="A237" s="69" t="s">
        <v>38</v>
      </c>
      <c r="B237" s="18"/>
      <c r="C237" s="18" t="s">
        <v>112</v>
      </c>
      <c r="D237" s="18" t="s">
        <v>103</v>
      </c>
      <c r="E237" s="22">
        <v>4860000</v>
      </c>
      <c r="F237" s="45" t="s">
        <v>54</v>
      </c>
      <c r="G237" s="53">
        <v>34678</v>
      </c>
      <c r="H237" s="146"/>
      <c r="I237" s="128"/>
    </row>
    <row r="238" spans="1:9" ht="15" customHeight="1">
      <c r="A238" s="72" t="s">
        <v>129</v>
      </c>
      <c r="B238" s="196" t="s">
        <v>112</v>
      </c>
      <c r="C238" s="196"/>
      <c r="D238" s="15" t="s">
        <v>103</v>
      </c>
      <c r="E238" s="22">
        <v>5290000</v>
      </c>
      <c r="F238" s="45"/>
      <c r="G238" s="53">
        <f>G239+G242+G245</f>
        <v>98840</v>
      </c>
      <c r="I238" s="128"/>
    </row>
    <row r="239" spans="1:9" ht="32.25" customHeight="1">
      <c r="A239" s="72" t="s">
        <v>180</v>
      </c>
      <c r="B239" s="18"/>
      <c r="C239" s="15" t="s">
        <v>112</v>
      </c>
      <c r="D239" s="15" t="s">
        <v>103</v>
      </c>
      <c r="E239" s="22">
        <v>5290300</v>
      </c>
      <c r="F239" s="45"/>
      <c r="G239" s="53">
        <f>G240+G241</f>
        <v>82240</v>
      </c>
      <c r="I239" s="128"/>
    </row>
    <row r="240" spans="1:9" ht="15.75" customHeight="1">
      <c r="A240" s="77" t="s">
        <v>62</v>
      </c>
      <c r="B240" s="18"/>
      <c r="C240" s="15" t="s">
        <v>112</v>
      </c>
      <c r="D240" s="15" t="s">
        <v>103</v>
      </c>
      <c r="E240" s="22">
        <v>5290300</v>
      </c>
      <c r="F240" s="45" t="s">
        <v>52</v>
      </c>
      <c r="G240" s="53">
        <v>24000</v>
      </c>
      <c r="I240" s="128"/>
    </row>
    <row r="241" spans="1:9" ht="32.25" customHeight="1">
      <c r="A241" s="69" t="s">
        <v>42</v>
      </c>
      <c r="B241" s="18"/>
      <c r="C241" s="15" t="s">
        <v>112</v>
      </c>
      <c r="D241" s="15" t="s">
        <v>103</v>
      </c>
      <c r="E241" s="22">
        <v>5290300</v>
      </c>
      <c r="F241" s="45" t="s">
        <v>50</v>
      </c>
      <c r="G241" s="53">
        <v>58240</v>
      </c>
      <c r="I241" s="128"/>
    </row>
    <row r="242" spans="1:9" ht="46.5" customHeight="1">
      <c r="A242" s="72" t="s">
        <v>147</v>
      </c>
      <c r="B242" s="194" t="s">
        <v>112</v>
      </c>
      <c r="C242" s="194"/>
      <c r="D242" s="15" t="s">
        <v>103</v>
      </c>
      <c r="E242" s="34">
        <v>5290400</v>
      </c>
      <c r="F242" s="45"/>
      <c r="G242" s="53">
        <f>G243+G244</f>
        <v>15400</v>
      </c>
      <c r="I242" s="128"/>
    </row>
    <row r="243" spans="1:9" ht="16.5" customHeight="1">
      <c r="A243" s="77" t="s">
        <v>62</v>
      </c>
      <c r="B243" s="15"/>
      <c r="C243" s="15" t="s">
        <v>112</v>
      </c>
      <c r="D243" s="15" t="s">
        <v>103</v>
      </c>
      <c r="E243" s="34">
        <v>5290400</v>
      </c>
      <c r="F243" s="45" t="s">
        <v>52</v>
      </c>
      <c r="G243" s="53">
        <v>14200</v>
      </c>
      <c r="I243" s="128"/>
    </row>
    <row r="244" spans="1:9" ht="32.25" customHeight="1">
      <c r="A244" s="69" t="s">
        <v>42</v>
      </c>
      <c r="B244" s="194" t="s">
        <v>112</v>
      </c>
      <c r="C244" s="194"/>
      <c r="D244" s="15" t="s">
        <v>103</v>
      </c>
      <c r="E244" s="22">
        <v>5290400</v>
      </c>
      <c r="F244" s="45" t="s">
        <v>50</v>
      </c>
      <c r="G244" s="53">
        <v>1200</v>
      </c>
      <c r="I244" s="128"/>
    </row>
    <row r="245" spans="1:9" ht="46.5" customHeight="1">
      <c r="A245" s="130" t="s">
        <v>191</v>
      </c>
      <c r="B245" s="15"/>
      <c r="C245" s="137" t="s">
        <v>112</v>
      </c>
      <c r="D245" s="137" t="s">
        <v>103</v>
      </c>
      <c r="E245" s="138">
        <v>5290700</v>
      </c>
      <c r="F245" s="139"/>
      <c r="G245" s="53">
        <f>G246</f>
        <v>1200</v>
      </c>
      <c r="I245" s="128"/>
    </row>
    <row r="246" spans="1:9" ht="16.5" customHeight="1">
      <c r="A246" s="69" t="s">
        <v>77</v>
      </c>
      <c r="B246" s="15"/>
      <c r="C246" s="137" t="s">
        <v>112</v>
      </c>
      <c r="D246" s="137" t="s">
        <v>103</v>
      </c>
      <c r="E246" s="138">
        <v>5290700</v>
      </c>
      <c r="F246" s="139" t="s">
        <v>76</v>
      </c>
      <c r="G246" s="53">
        <v>1200</v>
      </c>
      <c r="I246" s="128"/>
    </row>
    <row r="247" spans="1:9" ht="12" customHeight="1">
      <c r="A247" s="69"/>
      <c r="B247" s="15"/>
      <c r="C247" s="15"/>
      <c r="D247" s="15"/>
      <c r="E247" s="22"/>
      <c r="F247" s="45"/>
      <c r="G247" s="53"/>
      <c r="I247" s="128"/>
    </row>
    <row r="248" spans="1:9" ht="14.25" customHeight="1">
      <c r="A248" s="67" t="s">
        <v>34</v>
      </c>
      <c r="B248" s="194" t="s">
        <v>112</v>
      </c>
      <c r="C248" s="194"/>
      <c r="D248" s="18" t="s">
        <v>104</v>
      </c>
      <c r="E248" s="12"/>
      <c r="F248" s="44"/>
      <c r="G248" s="54">
        <f>G252+G255+G249</f>
        <v>36500</v>
      </c>
      <c r="I248" s="128"/>
    </row>
    <row r="249" spans="1:9" ht="15.75" customHeight="1">
      <c r="A249" s="78" t="s">
        <v>94</v>
      </c>
      <c r="B249" s="15"/>
      <c r="C249" s="133" t="s">
        <v>112</v>
      </c>
      <c r="D249" s="133" t="s">
        <v>104</v>
      </c>
      <c r="E249" s="134">
        <v>1020000</v>
      </c>
      <c r="F249" s="84"/>
      <c r="G249" s="54">
        <f>G250</f>
        <v>16500</v>
      </c>
      <c r="I249" s="128"/>
    </row>
    <row r="250" spans="1:9" ht="16.5" customHeight="1">
      <c r="A250" s="69" t="s">
        <v>126</v>
      </c>
      <c r="B250" s="15"/>
      <c r="C250" s="133" t="s">
        <v>112</v>
      </c>
      <c r="D250" s="133" t="s">
        <v>104</v>
      </c>
      <c r="E250" s="134">
        <v>1020000</v>
      </c>
      <c r="F250" s="84" t="s">
        <v>127</v>
      </c>
      <c r="G250" s="54">
        <v>16500</v>
      </c>
      <c r="I250" s="128"/>
    </row>
    <row r="251" spans="1:9" ht="14.25" customHeight="1">
      <c r="A251" s="142" t="s">
        <v>221</v>
      </c>
      <c r="B251" s="15"/>
      <c r="C251" s="133"/>
      <c r="D251" s="133"/>
      <c r="E251" s="134"/>
      <c r="F251" s="84"/>
      <c r="G251" s="55">
        <v>15000</v>
      </c>
      <c r="I251" s="128"/>
    </row>
    <row r="252" spans="1:9" ht="16.5" customHeight="1">
      <c r="A252" s="72" t="s">
        <v>51</v>
      </c>
      <c r="B252" s="194" t="s">
        <v>112</v>
      </c>
      <c r="C252" s="194"/>
      <c r="D252" s="15" t="s">
        <v>104</v>
      </c>
      <c r="E252" s="22">
        <v>5120000</v>
      </c>
      <c r="F252" s="45"/>
      <c r="G252" s="53">
        <f>G253</f>
        <v>15000</v>
      </c>
      <c r="I252" s="128"/>
    </row>
    <row r="253" spans="1:9" ht="31.5" customHeight="1">
      <c r="A253" s="69" t="s">
        <v>42</v>
      </c>
      <c r="B253" s="194" t="s">
        <v>112</v>
      </c>
      <c r="C253" s="194"/>
      <c r="D253" s="15" t="s">
        <v>104</v>
      </c>
      <c r="E253" s="22">
        <v>5120000</v>
      </c>
      <c r="F253" s="45" t="s">
        <v>50</v>
      </c>
      <c r="G253" s="53">
        <v>15000</v>
      </c>
      <c r="I253" s="128"/>
    </row>
    <row r="254" spans="1:9" ht="28.5" customHeight="1">
      <c r="A254" s="142" t="s">
        <v>219</v>
      </c>
      <c r="B254" s="17"/>
      <c r="C254" s="17"/>
      <c r="D254" s="17"/>
      <c r="E254" s="16"/>
      <c r="F254" s="43"/>
      <c r="G254" s="56">
        <v>15000</v>
      </c>
      <c r="I254" s="128"/>
    </row>
    <row r="255" spans="1:9" ht="16.5" customHeight="1">
      <c r="A255" s="72" t="s">
        <v>129</v>
      </c>
      <c r="B255" s="194" t="s">
        <v>112</v>
      </c>
      <c r="C255" s="194"/>
      <c r="D255" s="15" t="s">
        <v>104</v>
      </c>
      <c r="E255" s="22">
        <v>5290000</v>
      </c>
      <c r="F255" s="42"/>
      <c r="G255" s="54">
        <f>G257</f>
        <v>5000</v>
      </c>
      <c r="I255" s="128"/>
    </row>
    <row r="256" spans="1:9" ht="15.75" customHeight="1">
      <c r="A256" s="78" t="s">
        <v>218</v>
      </c>
      <c r="B256" s="15"/>
      <c r="C256" s="15" t="s">
        <v>112</v>
      </c>
      <c r="D256" s="15" t="s">
        <v>104</v>
      </c>
      <c r="E256" s="22">
        <v>5290200</v>
      </c>
      <c r="F256" s="43"/>
      <c r="G256" s="53">
        <f>G257</f>
        <v>5000</v>
      </c>
      <c r="I256" s="128"/>
    </row>
    <row r="257" spans="1:9" ht="32.25" customHeight="1">
      <c r="A257" s="69" t="s">
        <v>42</v>
      </c>
      <c r="B257" s="194" t="s">
        <v>112</v>
      </c>
      <c r="C257" s="194"/>
      <c r="D257" s="15" t="s">
        <v>104</v>
      </c>
      <c r="E257" s="22">
        <v>5290200</v>
      </c>
      <c r="F257" s="45" t="s">
        <v>50</v>
      </c>
      <c r="G257" s="53">
        <v>5000</v>
      </c>
      <c r="I257" s="128"/>
    </row>
    <row r="258" spans="1:9" ht="12" customHeight="1">
      <c r="A258" s="69"/>
      <c r="B258" s="15"/>
      <c r="C258" s="15"/>
      <c r="D258" s="15"/>
      <c r="E258" s="22"/>
      <c r="F258" s="45"/>
      <c r="G258" s="53"/>
      <c r="I258" s="128"/>
    </row>
    <row r="259" spans="1:9" ht="14.25" customHeight="1">
      <c r="A259" s="67" t="s">
        <v>35</v>
      </c>
      <c r="B259" s="194" t="s">
        <v>112</v>
      </c>
      <c r="C259" s="194"/>
      <c r="D259" s="18" t="s">
        <v>106</v>
      </c>
      <c r="E259" s="12"/>
      <c r="F259" s="44"/>
      <c r="G259" s="54">
        <f>G260</f>
        <v>36696</v>
      </c>
      <c r="I259" s="128"/>
    </row>
    <row r="260" spans="1:9" ht="16.5" customHeight="1">
      <c r="A260" s="226" t="s">
        <v>59</v>
      </c>
      <c r="B260" s="227"/>
      <c r="C260" s="15" t="s">
        <v>112</v>
      </c>
      <c r="D260" s="15" t="s">
        <v>106</v>
      </c>
      <c r="E260" s="18" t="s">
        <v>98</v>
      </c>
      <c r="F260" s="44"/>
      <c r="G260" s="53">
        <f>G261</f>
        <v>36696</v>
      </c>
      <c r="I260" s="128"/>
    </row>
    <row r="261" spans="1:9" ht="15.75" customHeight="1">
      <c r="A261" s="69" t="s">
        <v>60</v>
      </c>
      <c r="B261" s="135"/>
      <c r="C261" s="15" t="s">
        <v>112</v>
      </c>
      <c r="D261" s="15" t="s">
        <v>106</v>
      </c>
      <c r="E261" s="18" t="s">
        <v>98</v>
      </c>
      <c r="F261" s="44" t="s">
        <v>44</v>
      </c>
      <c r="G261" s="53">
        <v>36696</v>
      </c>
      <c r="I261" s="128"/>
    </row>
    <row r="262" spans="1:9" ht="12" customHeight="1">
      <c r="A262" s="69"/>
      <c r="B262" s="19"/>
      <c r="C262" s="15"/>
      <c r="D262" s="15"/>
      <c r="E262" s="22"/>
      <c r="F262" s="45"/>
      <c r="G262" s="53"/>
      <c r="I262" s="128"/>
    </row>
    <row r="263" spans="1:9" ht="16.5" customHeight="1">
      <c r="A263" s="73" t="s">
        <v>11</v>
      </c>
      <c r="B263" s="195" t="s">
        <v>113</v>
      </c>
      <c r="C263" s="195"/>
      <c r="D263" s="13"/>
      <c r="E263" s="12"/>
      <c r="F263" s="44"/>
      <c r="G263" s="52">
        <f>G264+G268+G288+G292+G283</f>
        <v>68464</v>
      </c>
      <c r="I263" s="128"/>
    </row>
    <row r="264" spans="1:9" ht="14.25" customHeight="1">
      <c r="A264" s="71" t="s">
        <v>181</v>
      </c>
      <c r="B264" s="13"/>
      <c r="C264" s="123" t="s">
        <v>113</v>
      </c>
      <c r="D264" s="123" t="s">
        <v>103</v>
      </c>
      <c r="E264" s="119"/>
      <c r="F264" s="120"/>
      <c r="G264" s="136">
        <f>G266</f>
        <v>7000</v>
      </c>
      <c r="I264" s="128"/>
    </row>
    <row r="265" spans="1:9" ht="14.25" customHeight="1">
      <c r="A265" s="72" t="s">
        <v>182</v>
      </c>
      <c r="B265" s="13"/>
      <c r="C265" s="123" t="s">
        <v>113</v>
      </c>
      <c r="D265" s="123" t="s">
        <v>103</v>
      </c>
      <c r="E265" s="119">
        <v>4900000</v>
      </c>
      <c r="F265" s="120"/>
      <c r="G265" s="136">
        <f>G266</f>
        <v>7000</v>
      </c>
      <c r="I265" s="128"/>
    </row>
    <row r="266" spans="1:9" ht="31.5" customHeight="1">
      <c r="A266" s="77" t="s">
        <v>183</v>
      </c>
      <c r="B266" s="13"/>
      <c r="C266" s="123" t="s">
        <v>113</v>
      </c>
      <c r="D266" s="123" t="s">
        <v>103</v>
      </c>
      <c r="E266" s="119">
        <v>4900000</v>
      </c>
      <c r="F266" s="120" t="s">
        <v>186</v>
      </c>
      <c r="G266" s="105">
        <v>7000</v>
      </c>
      <c r="I266" s="128"/>
    </row>
    <row r="267" spans="1:9" ht="12" customHeight="1">
      <c r="A267" s="77"/>
      <c r="B267" s="13"/>
      <c r="C267" s="13"/>
      <c r="D267" s="13"/>
      <c r="E267" s="12"/>
      <c r="F267" s="44"/>
      <c r="G267" s="136"/>
      <c r="I267" s="128"/>
    </row>
    <row r="268" spans="1:9" ht="14.25" customHeight="1">
      <c r="A268" s="71" t="s">
        <v>184</v>
      </c>
      <c r="B268" s="13"/>
      <c r="C268" s="123" t="s">
        <v>113</v>
      </c>
      <c r="D268" s="123" t="s">
        <v>104</v>
      </c>
      <c r="E268" s="119"/>
      <c r="F268" s="120"/>
      <c r="G268" s="136">
        <f>G269+G271</f>
        <v>58900</v>
      </c>
      <c r="I268" s="128"/>
    </row>
    <row r="269" spans="1:9" ht="16.5" customHeight="1">
      <c r="A269" s="72" t="s">
        <v>185</v>
      </c>
      <c r="B269" s="13"/>
      <c r="C269" s="123" t="s">
        <v>113</v>
      </c>
      <c r="D269" s="123" t="s">
        <v>104</v>
      </c>
      <c r="E269" s="119">
        <v>5060000</v>
      </c>
      <c r="F269" s="120"/>
      <c r="G269" s="136">
        <f>G270</f>
        <v>58285</v>
      </c>
      <c r="I269" s="128"/>
    </row>
    <row r="270" spans="1:9" ht="16.5" customHeight="1">
      <c r="A270" s="69" t="s">
        <v>38</v>
      </c>
      <c r="B270" s="13"/>
      <c r="C270" s="123" t="s">
        <v>113</v>
      </c>
      <c r="D270" s="123" t="s">
        <v>104</v>
      </c>
      <c r="E270" s="119">
        <v>5060000</v>
      </c>
      <c r="F270" s="120" t="s">
        <v>54</v>
      </c>
      <c r="G270" s="136">
        <v>58285</v>
      </c>
      <c r="I270" s="128"/>
    </row>
    <row r="271" spans="1:9" ht="16.5" customHeight="1">
      <c r="A271" s="72" t="s">
        <v>129</v>
      </c>
      <c r="B271" s="13"/>
      <c r="C271" s="123" t="s">
        <v>113</v>
      </c>
      <c r="D271" s="123" t="s">
        <v>104</v>
      </c>
      <c r="E271" s="119">
        <v>5290000</v>
      </c>
      <c r="F271" s="120"/>
      <c r="G271" s="136">
        <f>G272+G274+G276+G278+G280</f>
        <v>615</v>
      </c>
      <c r="I271" s="128"/>
    </row>
    <row r="272" spans="1:9" ht="16.5" customHeight="1">
      <c r="A272" s="72" t="s">
        <v>189</v>
      </c>
      <c r="B272" s="13"/>
      <c r="C272" s="123" t="s">
        <v>113</v>
      </c>
      <c r="D272" s="123" t="s">
        <v>104</v>
      </c>
      <c r="E272" s="22">
        <v>5290500</v>
      </c>
      <c r="F272" s="45"/>
      <c r="G272" s="136">
        <f>G273</f>
        <v>75</v>
      </c>
      <c r="I272" s="128"/>
    </row>
    <row r="273" spans="1:9" ht="16.5" customHeight="1">
      <c r="A273" s="69" t="s">
        <v>77</v>
      </c>
      <c r="B273" s="13"/>
      <c r="C273" s="123" t="s">
        <v>113</v>
      </c>
      <c r="D273" s="123" t="s">
        <v>104</v>
      </c>
      <c r="E273" s="138">
        <v>5290500</v>
      </c>
      <c r="F273" s="139" t="s">
        <v>76</v>
      </c>
      <c r="G273" s="136">
        <v>75</v>
      </c>
      <c r="I273" s="128"/>
    </row>
    <row r="274" spans="1:9" ht="16.5" customHeight="1">
      <c r="A274" s="169" t="s">
        <v>190</v>
      </c>
      <c r="B274" s="158"/>
      <c r="C274" s="170" t="s">
        <v>113</v>
      </c>
      <c r="D274" s="170" t="s">
        <v>104</v>
      </c>
      <c r="E274" s="171">
        <v>5290600</v>
      </c>
      <c r="F274" s="172"/>
      <c r="G274" s="162">
        <f>G275</f>
        <v>140</v>
      </c>
      <c r="I274" s="128"/>
    </row>
    <row r="275" spans="1:9" ht="16.5" customHeight="1">
      <c r="A275" s="173" t="s">
        <v>77</v>
      </c>
      <c r="B275" s="164"/>
      <c r="C275" s="174" t="s">
        <v>113</v>
      </c>
      <c r="D275" s="174" t="s">
        <v>104</v>
      </c>
      <c r="E275" s="175">
        <v>5290600</v>
      </c>
      <c r="F275" s="176" t="s">
        <v>76</v>
      </c>
      <c r="G275" s="177">
        <v>140</v>
      </c>
      <c r="I275" s="128"/>
    </row>
    <row r="276" spans="1:9" ht="16.5" customHeight="1" hidden="1">
      <c r="A276" s="72" t="s">
        <v>192</v>
      </c>
      <c r="B276" s="137"/>
      <c r="C276" s="137" t="s">
        <v>113</v>
      </c>
      <c r="D276" s="137" t="s">
        <v>104</v>
      </c>
      <c r="E276" s="138">
        <v>5230800</v>
      </c>
      <c r="F276" s="139"/>
      <c r="G276" s="140">
        <f>G277</f>
        <v>0</v>
      </c>
      <c r="I276" s="128"/>
    </row>
    <row r="277" spans="1:9" ht="16.5" customHeight="1" hidden="1">
      <c r="A277" s="69" t="s">
        <v>77</v>
      </c>
      <c r="B277" s="137"/>
      <c r="C277" s="137" t="s">
        <v>113</v>
      </c>
      <c r="D277" s="137" t="s">
        <v>104</v>
      </c>
      <c r="E277" s="138">
        <v>5230800</v>
      </c>
      <c r="F277" s="139" t="s">
        <v>76</v>
      </c>
      <c r="G277" s="140">
        <v>0</v>
      </c>
      <c r="I277" s="128"/>
    </row>
    <row r="278" spans="1:9" ht="48" customHeight="1" hidden="1">
      <c r="A278" s="130" t="s">
        <v>191</v>
      </c>
      <c r="B278" s="137"/>
      <c r="C278" s="137" t="s">
        <v>113</v>
      </c>
      <c r="D278" s="137" t="s">
        <v>104</v>
      </c>
      <c r="E278" s="138">
        <v>5230700</v>
      </c>
      <c r="F278" s="139"/>
      <c r="G278" s="140">
        <f>G279</f>
        <v>0</v>
      </c>
      <c r="I278" s="128"/>
    </row>
    <row r="279" spans="1:9" ht="16.5" customHeight="1" hidden="1">
      <c r="A279" s="69" t="s">
        <v>77</v>
      </c>
      <c r="B279" s="137"/>
      <c r="C279" s="137" t="s">
        <v>113</v>
      </c>
      <c r="D279" s="137" t="s">
        <v>104</v>
      </c>
      <c r="E279" s="138">
        <v>5230700</v>
      </c>
      <c r="F279" s="139" t="s">
        <v>76</v>
      </c>
      <c r="G279" s="140">
        <v>0</v>
      </c>
      <c r="I279" s="128"/>
    </row>
    <row r="280" spans="1:9" ht="16.5" customHeight="1">
      <c r="A280" s="169" t="s">
        <v>192</v>
      </c>
      <c r="B280" s="183"/>
      <c r="C280" s="183" t="s">
        <v>113</v>
      </c>
      <c r="D280" s="183" t="s">
        <v>104</v>
      </c>
      <c r="E280" s="171">
        <v>5290900</v>
      </c>
      <c r="F280" s="172"/>
      <c r="G280" s="184">
        <f>G281</f>
        <v>400</v>
      </c>
      <c r="I280" s="128"/>
    </row>
    <row r="281" spans="1:9" ht="16.5" customHeight="1">
      <c r="A281" s="178" t="s">
        <v>77</v>
      </c>
      <c r="B281" s="179"/>
      <c r="C281" s="179" t="s">
        <v>113</v>
      </c>
      <c r="D281" s="179" t="s">
        <v>104</v>
      </c>
      <c r="E281" s="180">
        <v>5290900</v>
      </c>
      <c r="F281" s="181" t="s">
        <v>76</v>
      </c>
      <c r="G281" s="182">
        <v>400</v>
      </c>
      <c r="I281" s="128"/>
    </row>
    <row r="282" spans="1:9" ht="12" customHeight="1">
      <c r="A282" s="73"/>
      <c r="B282" s="13"/>
      <c r="C282" s="13"/>
      <c r="D282" s="13"/>
      <c r="E282" s="12"/>
      <c r="F282" s="44"/>
      <c r="G282" s="136"/>
      <c r="I282" s="128"/>
    </row>
    <row r="283" spans="1:9" ht="13.5" customHeight="1">
      <c r="A283" s="71" t="s">
        <v>202</v>
      </c>
      <c r="B283" s="13"/>
      <c r="C283" s="147" t="s">
        <v>113</v>
      </c>
      <c r="D283" s="147" t="s">
        <v>105</v>
      </c>
      <c r="E283" s="148"/>
      <c r="F283" s="149"/>
      <c r="G283" s="136">
        <f>G285</f>
        <v>4</v>
      </c>
      <c r="I283" s="128"/>
    </row>
    <row r="284" spans="1:9" ht="16.5" customHeight="1">
      <c r="A284" s="78" t="s">
        <v>67</v>
      </c>
      <c r="B284" s="13"/>
      <c r="C284" s="147" t="s">
        <v>113</v>
      </c>
      <c r="D284" s="147" t="s">
        <v>105</v>
      </c>
      <c r="E284" s="148">
        <v>5050000</v>
      </c>
      <c r="F284" s="149"/>
      <c r="G284" s="136">
        <f>G285</f>
        <v>4</v>
      </c>
      <c r="I284" s="128"/>
    </row>
    <row r="285" spans="1:9" ht="16.5" customHeight="1">
      <c r="A285" s="157" t="s">
        <v>77</v>
      </c>
      <c r="B285" s="158"/>
      <c r="C285" s="159" t="s">
        <v>113</v>
      </c>
      <c r="D285" s="159" t="s">
        <v>105</v>
      </c>
      <c r="E285" s="160">
        <v>5050000</v>
      </c>
      <c r="F285" s="161" t="s">
        <v>76</v>
      </c>
      <c r="G285" s="162">
        <v>4</v>
      </c>
      <c r="I285" s="128"/>
    </row>
    <row r="286" spans="1:9" ht="52.5" customHeight="1">
      <c r="A286" s="163" t="s">
        <v>216</v>
      </c>
      <c r="B286" s="164"/>
      <c r="C286" s="165"/>
      <c r="D286" s="165"/>
      <c r="E286" s="166"/>
      <c r="F286" s="167"/>
      <c r="G286" s="168">
        <v>4</v>
      </c>
      <c r="I286" s="128"/>
    </row>
    <row r="287" spans="1:9" ht="12" customHeight="1">
      <c r="A287" s="73"/>
      <c r="B287" s="13"/>
      <c r="C287" s="13"/>
      <c r="D287" s="13"/>
      <c r="E287" s="12"/>
      <c r="F287" s="44"/>
      <c r="G287" s="136"/>
      <c r="I287" s="128"/>
    </row>
    <row r="288" spans="1:9" ht="12.75" customHeight="1">
      <c r="A288" s="67" t="s">
        <v>120</v>
      </c>
      <c r="B288" s="196" t="s">
        <v>113</v>
      </c>
      <c r="C288" s="196"/>
      <c r="D288" s="18" t="s">
        <v>106</v>
      </c>
      <c r="E288" s="12"/>
      <c r="F288" s="44"/>
      <c r="G288" s="136">
        <f>G290</f>
        <v>600</v>
      </c>
      <c r="I288" s="128"/>
    </row>
    <row r="289" spans="1:9" ht="16.5" customHeight="1">
      <c r="A289" s="78" t="s">
        <v>141</v>
      </c>
      <c r="B289" s="194" t="s">
        <v>113</v>
      </c>
      <c r="C289" s="194"/>
      <c r="D289" s="15" t="s">
        <v>106</v>
      </c>
      <c r="E289" s="22">
        <v>5110000</v>
      </c>
      <c r="F289" s="45"/>
      <c r="G289" s="105">
        <f>G290</f>
        <v>600</v>
      </c>
      <c r="I289" s="128"/>
    </row>
    <row r="290" spans="1:9" ht="17.25" customHeight="1">
      <c r="A290" s="69" t="s">
        <v>117</v>
      </c>
      <c r="B290" s="194" t="s">
        <v>113</v>
      </c>
      <c r="C290" s="194"/>
      <c r="D290" s="15" t="s">
        <v>106</v>
      </c>
      <c r="E290" s="22">
        <v>5110000</v>
      </c>
      <c r="F290" s="45" t="s">
        <v>118</v>
      </c>
      <c r="G290" s="105">
        <v>600</v>
      </c>
      <c r="I290" s="128"/>
    </row>
    <row r="291" spans="1:9" ht="12" customHeight="1">
      <c r="A291" s="69"/>
      <c r="B291" s="18"/>
      <c r="C291" s="18"/>
      <c r="D291" s="18"/>
      <c r="E291" s="12"/>
      <c r="F291" s="44"/>
      <c r="G291" s="136"/>
      <c r="I291" s="128"/>
    </row>
    <row r="292" spans="1:9" ht="14.25" customHeight="1">
      <c r="A292" s="67" t="s">
        <v>36</v>
      </c>
      <c r="B292" s="196" t="s">
        <v>113</v>
      </c>
      <c r="C292" s="196"/>
      <c r="D292" s="18" t="s">
        <v>107</v>
      </c>
      <c r="E292" s="12"/>
      <c r="F292" s="44"/>
      <c r="G292" s="136">
        <f>G293+G295+G297</f>
        <v>1960</v>
      </c>
      <c r="I292" s="128"/>
    </row>
    <row r="293" spans="1:9" ht="16.5" customHeight="1">
      <c r="A293" s="78" t="s">
        <v>67</v>
      </c>
      <c r="B293" s="18"/>
      <c r="C293" s="18" t="s">
        <v>113</v>
      </c>
      <c r="D293" s="18" t="s">
        <v>107</v>
      </c>
      <c r="E293" s="12">
        <v>5050000</v>
      </c>
      <c r="F293" s="44"/>
      <c r="G293" s="54">
        <f>G294</f>
        <v>1260</v>
      </c>
      <c r="I293" s="128"/>
    </row>
    <row r="294" spans="1:9" ht="15" customHeight="1">
      <c r="A294" s="69" t="s">
        <v>187</v>
      </c>
      <c r="B294" s="18"/>
      <c r="C294" s="18" t="s">
        <v>113</v>
      </c>
      <c r="D294" s="18" t="s">
        <v>107</v>
      </c>
      <c r="E294" s="12">
        <v>5050000</v>
      </c>
      <c r="F294" s="44" t="s">
        <v>68</v>
      </c>
      <c r="G294" s="54">
        <v>1260</v>
      </c>
      <c r="I294" s="128"/>
    </row>
    <row r="295" spans="1:9" ht="16.5" customHeight="1">
      <c r="A295" s="72" t="s">
        <v>188</v>
      </c>
      <c r="B295" s="18"/>
      <c r="C295" s="15" t="s">
        <v>113</v>
      </c>
      <c r="D295" s="15" t="s">
        <v>107</v>
      </c>
      <c r="E295" s="22">
        <v>5140000</v>
      </c>
      <c r="F295" s="45"/>
      <c r="G295" s="53">
        <f>G296</f>
        <v>700</v>
      </c>
      <c r="I295" s="128"/>
    </row>
    <row r="296" spans="1:9" ht="15.75" customHeight="1">
      <c r="A296" s="69" t="s">
        <v>77</v>
      </c>
      <c r="B296" s="18"/>
      <c r="C296" s="15" t="s">
        <v>113</v>
      </c>
      <c r="D296" s="15" t="s">
        <v>107</v>
      </c>
      <c r="E296" s="22">
        <v>5140000</v>
      </c>
      <c r="F296" s="45" t="s">
        <v>76</v>
      </c>
      <c r="G296" s="53">
        <v>700</v>
      </c>
      <c r="I296" s="128"/>
    </row>
    <row r="297" spans="1:9" ht="16.5" customHeight="1" hidden="1">
      <c r="A297" s="72" t="s">
        <v>129</v>
      </c>
      <c r="B297" s="17"/>
      <c r="C297" s="15" t="s">
        <v>113</v>
      </c>
      <c r="D297" s="15" t="s">
        <v>107</v>
      </c>
      <c r="E297" s="15" t="s">
        <v>138</v>
      </c>
      <c r="F297" s="45"/>
      <c r="G297" s="53">
        <f>G298+G300+G302+G304+G306</f>
        <v>0</v>
      </c>
      <c r="I297" s="128"/>
    </row>
    <row r="298" spans="1:9" ht="15.75" customHeight="1" hidden="1">
      <c r="A298" s="72" t="s">
        <v>189</v>
      </c>
      <c r="B298" s="194" t="s">
        <v>113</v>
      </c>
      <c r="C298" s="194"/>
      <c r="D298" s="15" t="s">
        <v>107</v>
      </c>
      <c r="E298" s="22">
        <v>5230500</v>
      </c>
      <c r="F298" s="45"/>
      <c r="G298" s="53">
        <f>G299</f>
        <v>0</v>
      </c>
      <c r="I298" s="128"/>
    </row>
    <row r="299" spans="1:9" ht="16.5" customHeight="1" hidden="1">
      <c r="A299" s="69" t="s">
        <v>77</v>
      </c>
      <c r="B299" s="137" t="s">
        <v>113</v>
      </c>
      <c r="C299" s="137" t="s">
        <v>113</v>
      </c>
      <c r="D299" s="137" t="s">
        <v>107</v>
      </c>
      <c r="E299" s="138">
        <v>5230500</v>
      </c>
      <c r="F299" s="139" t="s">
        <v>76</v>
      </c>
      <c r="G299" s="140"/>
      <c r="I299" s="128"/>
    </row>
    <row r="300" spans="1:9" ht="16.5" customHeight="1" hidden="1">
      <c r="A300" s="72" t="s">
        <v>190</v>
      </c>
      <c r="B300" s="137" t="s">
        <v>113</v>
      </c>
      <c r="C300" s="137" t="s">
        <v>113</v>
      </c>
      <c r="D300" s="137" t="s">
        <v>107</v>
      </c>
      <c r="E300" s="138">
        <v>5230600</v>
      </c>
      <c r="F300" s="139"/>
      <c r="G300" s="140">
        <f>G301</f>
        <v>0</v>
      </c>
      <c r="I300" s="128"/>
    </row>
    <row r="301" spans="1:9" ht="16.5" customHeight="1" hidden="1">
      <c r="A301" s="69" t="s">
        <v>77</v>
      </c>
      <c r="B301" s="137" t="s">
        <v>113</v>
      </c>
      <c r="C301" s="137" t="s">
        <v>113</v>
      </c>
      <c r="D301" s="137" t="s">
        <v>107</v>
      </c>
      <c r="E301" s="138">
        <v>5230600</v>
      </c>
      <c r="F301" s="139" t="s">
        <v>76</v>
      </c>
      <c r="G301" s="140"/>
      <c r="I301" s="128"/>
    </row>
    <row r="302" spans="1:9" ht="48" customHeight="1" hidden="1">
      <c r="A302" s="130" t="s">
        <v>191</v>
      </c>
      <c r="B302" s="137"/>
      <c r="C302" s="137" t="s">
        <v>113</v>
      </c>
      <c r="D302" s="137" t="s">
        <v>107</v>
      </c>
      <c r="E302" s="138">
        <v>5230700</v>
      </c>
      <c r="F302" s="139"/>
      <c r="G302" s="140">
        <f>G303</f>
        <v>0</v>
      </c>
      <c r="I302" s="128"/>
    </row>
    <row r="303" spans="1:9" ht="16.5" customHeight="1" hidden="1">
      <c r="A303" s="69" t="s">
        <v>77</v>
      </c>
      <c r="B303" s="137"/>
      <c r="C303" s="137" t="s">
        <v>113</v>
      </c>
      <c r="D303" s="137" t="s">
        <v>107</v>
      </c>
      <c r="E303" s="138">
        <v>5230700</v>
      </c>
      <c r="F303" s="139" t="s">
        <v>76</v>
      </c>
      <c r="G303" s="140">
        <v>0</v>
      </c>
      <c r="I303" s="128"/>
    </row>
    <row r="304" spans="1:9" ht="16.5" customHeight="1" hidden="1">
      <c r="A304" s="72" t="s">
        <v>192</v>
      </c>
      <c r="B304" s="137"/>
      <c r="C304" s="137" t="s">
        <v>113</v>
      </c>
      <c r="D304" s="137" t="s">
        <v>107</v>
      </c>
      <c r="E304" s="138">
        <v>5230800</v>
      </c>
      <c r="F304" s="139"/>
      <c r="G304" s="140">
        <f>G305</f>
        <v>0</v>
      </c>
      <c r="I304" s="128"/>
    </row>
    <row r="305" spans="1:9" ht="16.5" customHeight="1" hidden="1">
      <c r="A305" s="69" t="s">
        <v>77</v>
      </c>
      <c r="B305" s="137"/>
      <c r="C305" s="137" t="s">
        <v>113</v>
      </c>
      <c r="D305" s="137" t="s">
        <v>107</v>
      </c>
      <c r="E305" s="138">
        <v>5230800</v>
      </c>
      <c r="F305" s="139" t="s">
        <v>76</v>
      </c>
      <c r="G305" s="140">
        <v>0</v>
      </c>
      <c r="I305" s="128"/>
    </row>
    <row r="306" spans="1:9" ht="16.5" customHeight="1" hidden="1">
      <c r="A306" s="72" t="s">
        <v>193</v>
      </c>
      <c r="B306" s="15"/>
      <c r="C306" s="15" t="s">
        <v>113</v>
      </c>
      <c r="D306" s="15" t="s">
        <v>107</v>
      </c>
      <c r="E306" s="15"/>
      <c r="F306" s="45"/>
      <c r="G306" s="53">
        <f>G307</f>
        <v>0</v>
      </c>
      <c r="I306" s="128"/>
    </row>
    <row r="307" spans="1:9" ht="15" customHeight="1" hidden="1">
      <c r="A307" s="69" t="s">
        <v>77</v>
      </c>
      <c r="B307" s="18"/>
      <c r="C307" s="18" t="s">
        <v>113</v>
      </c>
      <c r="D307" s="18" t="s">
        <v>107</v>
      </c>
      <c r="E307" s="18"/>
      <c r="F307" s="44" t="s">
        <v>76</v>
      </c>
      <c r="G307" s="54"/>
      <c r="I307" s="128"/>
    </row>
    <row r="308" spans="1:9" ht="12" customHeight="1">
      <c r="A308" s="82"/>
      <c r="B308" s="58"/>
      <c r="C308" s="59"/>
      <c r="D308" s="59"/>
      <c r="E308" s="58"/>
      <c r="F308" s="60"/>
      <c r="G308" s="108"/>
      <c r="I308" s="128"/>
    </row>
    <row r="309" spans="1:9" ht="14.25" customHeight="1">
      <c r="A309" s="61" t="s">
        <v>14</v>
      </c>
      <c r="B309" s="62"/>
      <c r="C309" s="63"/>
      <c r="D309" s="63"/>
      <c r="E309" s="64"/>
      <c r="F309" s="65"/>
      <c r="G309" s="1">
        <f>G19+G69+G92+G116+G149+G160+G202+G221+G263</f>
        <v>3432204</v>
      </c>
      <c r="I309" s="128"/>
    </row>
    <row r="310" spans="1:7" ht="23.25" customHeight="1">
      <c r="A310" s="197" t="s">
        <v>13</v>
      </c>
      <c r="B310" s="197"/>
      <c r="C310" s="197"/>
      <c r="D310" s="197"/>
      <c r="E310" s="197"/>
      <c r="F310" s="197"/>
      <c r="G310" s="197"/>
    </row>
  </sheetData>
  <mergeCells count="104">
    <mergeCell ref="C9:G9"/>
    <mergeCell ref="C8:G8"/>
    <mergeCell ref="C6:G6"/>
    <mergeCell ref="C10:G10"/>
    <mergeCell ref="A146:B146"/>
    <mergeCell ref="A218:B218"/>
    <mergeCell ref="A260:B260"/>
    <mergeCell ref="A12:G12"/>
    <mergeCell ref="B197:C197"/>
    <mergeCell ref="B180:C180"/>
    <mergeCell ref="B174:C174"/>
    <mergeCell ref="B175:C175"/>
    <mergeCell ref="B195:C195"/>
    <mergeCell ref="B194:C194"/>
    <mergeCell ref="B252:C252"/>
    <mergeCell ref="B210:C210"/>
    <mergeCell ref="B202:C202"/>
    <mergeCell ref="B203:C203"/>
    <mergeCell ref="B222:C222"/>
    <mergeCell ref="B221:C221"/>
    <mergeCell ref="B226:C226"/>
    <mergeCell ref="B229:C229"/>
    <mergeCell ref="B235:C235"/>
    <mergeCell ref="B231:C231"/>
    <mergeCell ref="B199:C199"/>
    <mergeCell ref="B238:C238"/>
    <mergeCell ref="B242:C242"/>
    <mergeCell ref="B244:C244"/>
    <mergeCell ref="B207:C207"/>
    <mergeCell ref="B208:C208"/>
    <mergeCell ref="B213:C213"/>
    <mergeCell ref="B228:C228"/>
    <mergeCell ref="B215:C215"/>
    <mergeCell ref="B225:C225"/>
    <mergeCell ref="B74:C74"/>
    <mergeCell ref="B169:C169"/>
    <mergeCell ref="B253:C253"/>
    <mergeCell ref="B181:C181"/>
    <mergeCell ref="B184:C184"/>
    <mergeCell ref="B187:C187"/>
    <mergeCell ref="B188:C188"/>
    <mergeCell ref="B182:C182"/>
    <mergeCell ref="B198:C198"/>
    <mergeCell ref="B196:C196"/>
    <mergeCell ref="B135:C135"/>
    <mergeCell ref="B82:C82"/>
    <mergeCell ref="B83:C83"/>
    <mergeCell ref="B116:C116"/>
    <mergeCell ref="B117:C117"/>
    <mergeCell ref="B118:C118"/>
    <mergeCell ref="B128:C128"/>
    <mergeCell ref="B121:C121"/>
    <mergeCell ref="E18:E19"/>
    <mergeCell ref="A20:B20"/>
    <mergeCell ref="B73:C73"/>
    <mergeCell ref="A25:B25"/>
    <mergeCell ref="A21:B21"/>
    <mergeCell ref="A22:B22"/>
    <mergeCell ref="A24:B24"/>
    <mergeCell ref="B70:C70"/>
    <mergeCell ref="B71:C71"/>
    <mergeCell ref="E14:E15"/>
    <mergeCell ref="G14:G15"/>
    <mergeCell ref="B81:C81"/>
    <mergeCell ref="F14:F15"/>
    <mergeCell ref="B69:C69"/>
    <mergeCell ref="A32:B32"/>
    <mergeCell ref="A41:B41"/>
    <mergeCell ref="A57:B57"/>
    <mergeCell ref="F18:F19"/>
    <mergeCell ref="A18:B19"/>
    <mergeCell ref="A16:B16"/>
    <mergeCell ref="A14:A15"/>
    <mergeCell ref="C14:C15"/>
    <mergeCell ref="D14:D15"/>
    <mergeCell ref="A310:G310"/>
    <mergeCell ref="B132:C132"/>
    <mergeCell ref="B163:C163"/>
    <mergeCell ref="B161:C161"/>
    <mergeCell ref="B145:C145"/>
    <mergeCell ref="B133:C133"/>
    <mergeCell ref="B134:C134"/>
    <mergeCell ref="B209:C209"/>
    <mergeCell ref="B200:C200"/>
    <mergeCell ref="B160:C160"/>
    <mergeCell ref="B162:C162"/>
    <mergeCell ref="B171:C171"/>
    <mergeCell ref="B172:C172"/>
    <mergeCell ref="B168:C168"/>
    <mergeCell ref="B165:C165"/>
    <mergeCell ref="B232:C232"/>
    <mergeCell ref="B234:C234"/>
    <mergeCell ref="B233:C233"/>
    <mergeCell ref="B230:C230"/>
    <mergeCell ref="B298:C298"/>
    <mergeCell ref="B263:C263"/>
    <mergeCell ref="B288:C288"/>
    <mergeCell ref="B248:C248"/>
    <mergeCell ref="B255:C255"/>
    <mergeCell ref="B289:C289"/>
    <mergeCell ref="B290:C290"/>
    <mergeCell ref="B292:C292"/>
    <mergeCell ref="B259:C259"/>
    <mergeCell ref="B257:C257"/>
  </mergeCells>
  <printOptions horizontalCentered="1"/>
  <pageMargins left="0.5905511811023623" right="0.3937007874015748" top="0.5905511811023623" bottom="0.3937007874015748" header="0.2362204724409449" footer="0.1968503937007874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TEGIKNA</dc:creator>
  <cp:keywords/>
  <dc:description/>
  <cp:lastModifiedBy>PalkinaEV</cp:lastModifiedBy>
  <cp:lastPrinted>2005-12-23T11:08:17Z</cp:lastPrinted>
  <dcterms:created xsi:type="dcterms:W3CDTF">2002-11-27T07:56:57Z</dcterms:created>
  <dcterms:modified xsi:type="dcterms:W3CDTF">2006-05-17T06:22:16Z</dcterms:modified>
  <cp:category/>
  <cp:version/>
  <cp:contentType/>
  <cp:contentStatus/>
</cp:coreProperties>
</file>