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<sst xmlns="http://schemas.openxmlformats.org/spreadsheetml/2006/main" count="722" uniqueCount="140">
  <si>
    <t>Наименование</t>
  </si>
  <si>
    <t>№ п.п.</t>
  </si>
  <si>
    <t>Утверждено городским Советом (дата, №)</t>
  </si>
  <si>
    <t>________________________________</t>
  </si>
  <si>
    <t xml:space="preserve">к решению Архангельского  </t>
  </si>
  <si>
    <t>городского Совета депутатов</t>
  </si>
  <si>
    <t>5</t>
  </si>
  <si>
    <t xml:space="preserve">Учтено в бюджете </t>
  </si>
  <si>
    <t>6</t>
  </si>
  <si>
    <t>вид расхо-дов</t>
  </si>
  <si>
    <t>под-раздел</t>
  </si>
  <si>
    <t>Раз-дел</t>
  </si>
  <si>
    <t>Программа развития и поддержки  малого предпринимательства в городе Архангельске на 2005-2008 годы</t>
  </si>
  <si>
    <t>213</t>
  </si>
  <si>
    <t>455</t>
  </si>
  <si>
    <t>целевая статья</t>
  </si>
  <si>
    <t>443</t>
  </si>
  <si>
    <t>ПРИЛОЖЕНИЕ № 7</t>
  </si>
  <si>
    <t>10</t>
  </si>
  <si>
    <t>от ____________  №  ____</t>
  </si>
  <si>
    <t>Городские целевые программы</t>
  </si>
  <si>
    <t>Целевая статья</t>
  </si>
  <si>
    <t>Программа "Приоритетные направления развития культуры города Архангельска на 2001-2005 годы"</t>
  </si>
  <si>
    <t>Гла-ва</t>
  </si>
  <si>
    <t>Под-раз-дел</t>
  </si>
  <si>
    <t>Вид рас-хо-дов</t>
  </si>
  <si>
    <t xml:space="preserve">УПРАВЛЕНИЕ КУЛЬТУРЫ И МОЛОДЕЖНОЙ ПОЛИТИКИ </t>
  </si>
  <si>
    <t>057</t>
  </si>
  <si>
    <t>08</t>
  </si>
  <si>
    <t>01</t>
  </si>
  <si>
    <t>453</t>
  </si>
  <si>
    <t>Государственная поддержка в сфере культуры, кинематографии и средств массовой информации</t>
  </si>
  <si>
    <t>КУЛЬТУРА, КИНЕМАТОГРАФИЯ И СРЕДСТВА МАССОВОЙ ИНФОРМАЦИИ</t>
  </si>
  <si>
    <t>КУЛЬТУРА</t>
  </si>
  <si>
    <t>УПРАВЛЕНИЕ ПО ФИЗИЧЕСКОЙ КУЛЬТУРЕ И СПОРТУ</t>
  </si>
  <si>
    <t>ЗДРАВООХРАНЕНИЕ  И СПОРТ</t>
  </si>
  <si>
    <t xml:space="preserve">СПОРТ И ФИЗИЧЕСКАЯ  КУЛЬТУРА  </t>
  </si>
  <si>
    <t>09</t>
  </si>
  <si>
    <t>Мероприятия в области здравоохранения, спорта и физической культуры, туризма</t>
  </si>
  <si>
    <t xml:space="preserve">Перечень городских целевых программ, </t>
  </si>
  <si>
    <t xml:space="preserve">финансирование которых предусмотренно осуществлять </t>
  </si>
  <si>
    <t xml:space="preserve"> за счет средств городского бюджета на 2006 год </t>
  </si>
  <si>
    <t>Программа "Развитие муниципального здравоохранения города Архангельска на 2006-2008 годы"</t>
  </si>
  <si>
    <t>ДЕПАРТАМЕНТ ЗДРАВООХРАНЕНИЯ И СОЦИАЛЬНОЙ ПОЛИТИКИ</t>
  </si>
  <si>
    <t>055</t>
  </si>
  <si>
    <t>02</t>
  </si>
  <si>
    <t>ЗДРАВООХРАНЕНИЕ</t>
  </si>
  <si>
    <t>УПРАВЛЕНИЕ СТРОИТЕЛЬСТВА И КАПИТАЛЬНОГО РЕМОНТА</t>
  </si>
  <si>
    <t>Сумма                       (тыс. руб.)</t>
  </si>
  <si>
    <t>Строительство объектов для нужд отрасли</t>
  </si>
  <si>
    <t>Программа "Неотложные меры по совершенствованию скорой и неотложной медицинской помощи населению города Архангельска" на 2004 - 2006 годы</t>
  </si>
  <si>
    <t>Программа "Старшее  поколение  на  2005 - 2008  годы"</t>
  </si>
  <si>
    <t>СОЦИАЛЬНАЯ  ПОЛИТИКА</t>
  </si>
  <si>
    <t>Программа "Семья и дети Архангельска на 2004 - 2006 годы"</t>
  </si>
  <si>
    <t xml:space="preserve">ДЕПАРТАМЕНТ ОБРАЗОВАНИЯ </t>
  </si>
  <si>
    <t>07</t>
  </si>
  <si>
    <t>ОБРАЗОВАНИЕ</t>
  </si>
  <si>
    <t>Программа "Обеспечение беспрепятственного доступа инвалидов к муниципальным объектам социальной инфраструктуры" на 2004-2008 годы</t>
  </si>
  <si>
    <t>Программа "Социальные инвестиции" на 2004-2006 годы</t>
  </si>
  <si>
    <t>ДЕПАРТАМЕНТ ФИНАНСОВ И КАЗНАЧЕЙСКОГО ИСПОЛНЕНИЯ БЮДЖЕТА</t>
  </si>
  <si>
    <t>092</t>
  </si>
  <si>
    <t>327</t>
  </si>
  <si>
    <t>Обеспечение деятельности подведомственных учреждений</t>
  </si>
  <si>
    <t>СОЦИАЛЬНОЕ ОБСЛУЖИВАНИЕ НАСЕЛЕНИЯ</t>
  </si>
  <si>
    <t>Программа "Повышение безопасности газоснабжения в жилищном фонде города Архангельска на 2005 - 2006 годы"</t>
  </si>
  <si>
    <t>05</t>
  </si>
  <si>
    <t xml:space="preserve">ЖИЛИЩНО - КОММУНАЛЬНОЕ   ХОЗЯЙСТВО        </t>
  </si>
  <si>
    <t xml:space="preserve">ЖИЛИЩНОЕ   ХОЗЯЙСТВО      </t>
  </si>
  <si>
    <t>410</t>
  </si>
  <si>
    <t>Мероприятия в области жилищного хозяйства по строительству, реконструкции и приобретению жилых домов</t>
  </si>
  <si>
    <t>Программа "Экология города Архангельска (2004-2006 годы)"</t>
  </si>
  <si>
    <t>ОХРАНА ОКРУЖАЮЩЕЙ СРЕДЫ</t>
  </si>
  <si>
    <t>ДРУГИЕ ВОПРОСЫ В ОБЛАСТИ ОХРАНЫ ОКРУЖАЮЩЕЙ СРЕДЫ</t>
  </si>
  <si>
    <t>Природоохранные мероприятия</t>
  </si>
  <si>
    <t>06</t>
  </si>
  <si>
    <t>04</t>
  </si>
  <si>
    <t>НАЦИОНАЛЬНАЯ ЭКОНОМИКА</t>
  </si>
  <si>
    <t>ДРУГИЕ ВОПРОСЫ В ОБЛАСТИ НАЦИОНАЛЬНОЙ ЭКОНОМИКИ</t>
  </si>
  <si>
    <t>МЭРИЯ ГОРОДА АРХАНГЕЛЬСКА</t>
  </si>
  <si>
    <t>Государственная поддержка малого предпринимательства</t>
  </si>
  <si>
    <t>521</t>
  </si>
  <si>
    <t>11</t>
  </si>
  <si>
    <t>СБОР И УДАЛЕНИЕ ОТХОДОВ И ОЧИСТКА СТОЧНЫХ ВОД</t>
  </si>
  <si>
    <t>Программа "Физкультура-здоровье-спорт" на 2003-2005 годы</t>
  </si>
  <si>
    <t xml:space="preserve">КОММУНАЛЬНОЕ   ХОЗЯЙСТВО </t>
  </si>
  <si>
    <t>Программа "Строительство социального жилья для переселе-ния граждан из ветхого и непригодного для проживания жилищного фонда в городе Архангельске на 2005-2008 годы"</t>
  </si>
  <si>
    <t>167</t>
  </si>
  <si>
    <t>811</t>
  </si>
  <si>
    <t>Программа по усилению борьбы с преступностью и правонарушениями на территории МО "Город Архангельск" на 2006-2007 годы</t>
  </si>
  <si>
    <t xml:space="preserve">Программа по защите населения на территории МО "Город Архангельск" от чрезвычайных ситуаций природного, техногенного характера и обеспечения первичных мер пожарной безопасности на 2006 - 2008 годы </t>
  </si>
  <si>
    <t>800</t>
  </si>
  <si>
    <t>03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</si>
  <si>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</si>
  <si>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</si>
  <si>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260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</si>
  <si>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</si>
  <si>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ГОРОДСКОЕ УПРАВЛЕНИЕ ВНУТРЕННИХ ДЕЛ</t>
  </si>
  <si>
    <t xml:space="preserve">ОРГАНЫ  ВНУТРЕННИХ ДЕЛ  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</si>
  <si>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</si>
  <si>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</si>
  <si>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МРО ГИБДД УВД ГОРОДА АРХАНГЕЛЬСКА</t>
  </si>
  <si>
    <t>366</t>
  </si>
  <si>
    <t>УПРАВЛЕНИЕ ТРАНСПОРТА И СВЯЗИ</t>
  </si>
  <si>
    <t>ТРАНСПОРТ</t>
  </si>
  <si>
    <t>Отдельные мероприятия по другим видам транспорта</t>
  </si>
  <si>
    <t>МОЛОДЕЖНАЯ ПОЛИТИКА И ОЗДОРОВЛЕНИЕ ДЕТЕЙ</t>
  </si>
  <si>
    <t>Проведение мероприятий для детей и молодежи</t>
  </si>
  <si>
    <t>447</t>
  </si>
  <si>
    <t>482</t>
  </si>
  <si>
    <t xml:space="preserve">ДРУГИЕ ВОПРОСЫ В ОБЛАСТИ СОЦИАЛЬНОЙ ПОЛИТИКИ </t>
  </si>
  <si>
    <t>Мероприятия в области социальной политики</t>
  </si>
  <si>
    <t>074</t>
  </si>
  <si>
    <t>188</t>
  </si>
  <si>
    <t>814</t>
  </si>
  <si>
    <t>103</t>
  </si>
  <si>
    <t>Программа "Модернизация наружного освещения города Архангельска на 2006-2008 годы"</t>
  </si>
  <si>
    <t>Программа "Развитие транспорта в городе на 2006-2008 годы"</t>
  </si>
  <si>
    <t xml:space="preserve">Программа "Молодежь  Архангельска  на 2006 - 2008 годы" </t>
  </si>
  <si>
    <t xml:space="preserve">Программа "Архангельск без наркотиков на 2006 год"  </t>
  </si>
  <si>
    <t>411</t>
  </si>
  <si>
    <t>Мероприятия в области коммунального хозяйства</t>
  </si>
  <si>
    <t>075</t>
  </si>
  <si>
    <t>810</t>
  </si>
  <si>
    <t>УПРАВЛЕНИЕ ЖИЛИЩНО-КОММУНАЛЬНОГО ХОЗЯЙСТВА И ЭНЕРГЕТИКИ</t>
  </si>
  <si>
    <t>в т.ч.: пред-принима-тельская деятель-ность</t>
  </si>
  <si>
    <t>Программа "Семья и дети Архангельска на 2004-2006 годы"</t>
  </si>
  <si>
    <t xml:space="preserve">Программа "Молодежь  Архангельска  (2006 - 2008 годы)" </t>
  </si>
  <si>
    <t>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</t>
  </si>
  <si>
    <t>Программа "Повышение безопасности газоснабжения в жилищном фонде города Архангельска на 2005-2006 годы"</t>
  </si>
  <si>
    <t>ПРИЛОЖЕНИЕ № 9</t>
  </si>
  <si>
    <t>Сумма,                               тыс. руб.</t>
  </si>
  <si>
    <t>Программа "Приоритетные направления развития культуры города Архангельска на 2006-2008 годы"</t>
  </si>
  <si>
    <t>Программа "Физкультура-здоровье-спорт" на 2006-2009 годы</t>
  </si>
  <si>
    <t>Программа "Развитие автомобильного и пассажирского транспорта в городе на 2006-2008 годы"</t>
  </si>
  <si>
    <t xml:space="preserve">финансирование которых предусмотрено осуществлять </t>
  </si>
  <si>
    <t>Программа "Экология города Архангельска (2004 - 2006 годы)"</t>
  </si>
  <si>
    <t>______________</t>
  </si>
  <si>
    <t>от 21.12.2005  № 90</t>
  </si>
  <si>
    <t>Программа "Строительство, реконструкция и эксплуатация детских площадок"</t>
  </si>
  <si>
    <t>Мероприятия в области жилищного хозяйства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</si>
</sst>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2"/>
      <name val="Times New Roman"/>
      <family val="0"/>
    </font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 style="hair">
        <color indexed="23"/>
      </left>
      <right style="hair">
        <color indexed="23"/>
      </right>
      <top style="thin"/>
      <bottom style="thin"/>
    </border>
    <border>
      <left style="hair">
        <color indexed="23"/>
      </left>
      <right>
        <color indexed="63"/>
      </right>
      <top style="thin"/>
      <bottom style="thin"/>
    </border>
    <border>
      <left style="hair">
        <color indexed="23"/>
      </left>
      <right style="hair">
        <color indexed="23"/>
      </right>
      <top>
        <color indexed="63"/>
      </top>
      <bottom style="thin"/>
    </border>
    <border>
      <left style="hair">
        <color indexed="2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hair">
        <color indexed="23"/>
      </right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hair">
        <color indexed="23"/>
      </right>
      <top style="thin"/>
      <bottom style="thin">
        <color indexed="22"/>
      </bottom>
    </border>
    <border>
      <left style="hair">
        <color indexed="23"/>
      </left>
      <right style="hair">
        <color indexed="23"/>
      </right>
      <top style="thin"/>
      <bottom style="thin">
        <color indexed="22"/>
      </bottom>
    </border>
    <border>
      <left style="hair">
        <color indexed="23"/>
      </left>
      <right>
        <color indexed="63"/>
      </right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23"/>
      </left>
      <right style="hair">
        <color indexed="23"/>
      </right>
      <top style="thin">
        <color indexed="22"/>
      </top>
      <bottom style="thin">
        <color indexed="22"/>
      </bottom>
    </border>
    <border>
      <left style="hair">
        <color indexed="2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hair">
        <color indexed="23"/>
      </left>
      <right style="hair">
        <color indexed="23"/>
      </right>
      <top style="thin">
        <color indexed="22"/>
      </top>
      <bottom>
        <color indexed="63"/>
      </bottom>
    </border>
    <border>
      <left style="hair">
        <color indexed="23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 style="thin"/>
    </border>
    <border>
      <left style="thin">
        <color indexed="22"/>
      </left>
      <right style="hair">
        <color indexed="23"/>
      </right>
      <top style="thin">
        <color indexed="22"/>
      </top>
      <bottom style="thin">
        <color indexed="22"/>
      </bottom>
    </border>
    <border>
      <left style="thin">
        <color indexed="22"/>
      </left>
      <right style="hair">
        <color indexed="23"/>
      </right>
      <top style="thin">
        <color indexed="22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>
        <color indexed="23"/>
      </left>
      <right style="hair">
        <color indexed="23"/>
      </right>
      <top style="hair"/>
      <bottom style="hair"/>
    </border>
    <border>
      <left style="hair">
        <color indexed="2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>
        <color indexed="23"/>
      </left>
      <right style="hair">
        <color indexed="23"/>
      </right>
      <top style="hair"/>
      <bottom style="thin"/>
    </border>
    <border>
      <left style="hair">
        <color indexed="2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>
        <color indexed="23"/>
      </left>
      <right style="hair">
        <color indexed="23"/>
      </right>
      <top style="hair"/>
      <bottom>
        <color indexed="63"/>
      </bottom>
    </border>
    <border>
      <left style="hair">
        <color indexed="23"/>
      </left>
      <right>
        <color indexed="63"/>
      </right>
      <top style="hair"/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hair"/>
    </border>
    <border>
      <left style="hair">
        <color indexed="2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>
        <color indexed="2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>
        <color indexed="23"/>
      </right>
      <top>
        <color indexed="63"/>
      </top>
      <bottom style="hair"/>
    </border>
    <border>
      <left style="hair"/>
      <right style="hair">
        <color indexed="23"/>
      </right>
      <top style="hair"/>
      <bottom style="hair"/>
    </border>
    <border>
      <left style="hair"/>
      <right style="hair">
        <color indexed="2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/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/>
    </border>
    <border>
      <left style="hair">
        <color indexed="63"/>
      </left>
      <right>
        <color indexed="63"/>
      </right>
      <top style="hair"/>
      <bottom style="hair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/>
    </border>
    <border>
      <left style="thin"/>
      <right style="thin"/>
      <top style="hair"/>
      <bottom style="hair">
        <color indexed="63"/>
      </bottom>
    </border>
    <border>
      <left style="thin"/>
      <right style="thin"/>
      <top style="hair">
        <color indexed="63"/>
      </top>
      <bottom style="hair">
        <color indexed="63"/>
      </bottom>
    </border>
    <border>
      <left style="thin"/>
      <right style="thin"/>
      <top style="hair"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>
        <color indexed="2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>
        <color indexed="23"/>
      </left>
      <right style="hair">
        <color indexed="23"/>
      </right>
      <top style="thin"/>
      <bottom style="hair"/>
    </border>
    <border>
      <left style="hair">
        <color indexed="23"/>
      </left>
      <right>
        <color indexed="63"/>
      </right>
      <top style="thin"/>
      <bottom style="hair"/>
    </border>
    <border>
      <left style="hair"/>
      <right style="hair">
        <color indexed="2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hair">
        <color indexed="23"/>
      </right>
      <top style="thin"/>
      <bottom>
        <color indexed="63"/>
      </bottom>
    </border>
    <border>
      <left style="thin">
        <color indexed="22"/>
      </left>
      <right style="hair">
        <color indexed="23"/>
      </right>
      <top>
        <color indexed="63"/>
      </top>
      <bottom style="thin"/>
    </border>
    <border>
      <left style="hair">
        <color indexed="23"/>
      </left>
      <right style="hair">
        <color indexed="23"/>
      </right>
      <top style="thin"/>
      <bottom style="hair">
        <color indexed="23"/>
      </bottom>
    </border>
    <border>
      <left style="hair">
        <color indexed="23"/>
      </left>
      <right>
        <color indexed="63"/>
      </right>
      <top style="thin"/>
      <bottom style="hair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2" fillId="0" borderId="0" xfId="18" applyFont="1">
      <alignment/>
      <protection/>
    </xf>
    <xf numFmtId="0" fontId="1" fillId="0" borderId="0" xfId="18">
      <alignment/>
      <protection/>
    </xf>
    <xf numFmtId="49" fontId="2" fillId="0" borderId="0" xfId="18" applyNumberFormat="1" applyFont="1" applyAlignment="1">
      <alignment horizontal="center" vertical="center" wrapText="1"/>
      <protection/>
    </xf>
    <xf numFmtId="0" fontId="0" fillId="0" borderId="0" xfId="18" applyFont="1" applyAlignment="1">
      <alignment horizontal="center" vertical="center"/>
      <protection/>
    </xf>
    <xf numFmtId="0" fontId="0" fillId="0" borderId="0" xfId="18" applyFont="1" applyAlignment="1">
      <alignment vertical="center"/>
      <protection/>
    </xf>
    <xf numFmtId="0" fontId="0" fillId="0" borderId="0" xfId="18" applyFont="1">
      <alignment/>
      <protection/>
    </xf>
    <xf numFmtId="49" fontId="0" fillId="0" borderId="0" xfId="18" applyNumberFormat="1" applyFont="1" applyAlignment="1">
      <alignment horizontal="center" vertical="center" wrapText="1"/>
      <protection/>
    </xf>
    <xf numFmtId="0" fontId="4" fillId="0" borderId="1" xfId="18" applyFont="1" applyBorder="1" applyAlignment="1">
      <alignment horizontal="center"/>
      <protection/>
    </xf>
    <xf numFmtId="49" fontId="4" fillId="0" borderId="1" xfId="18" applyNumberFormat="1" applyFont="1" applyBorder="1" applyAlignment="1">
      <alignment horizontal="center" vertical="center" wrapText="1"/>
      <protection/>
    </xf>
    <xf numFmtId="49" fontId="4" fillId="0" borderId="2" xfId="18" applyNumberFormat="1" applyFont="1" applyBorder="1" applyAlignment="1">
      <alignment horizontal="center" vertical="center" wrapText="1"/>
      <protection/>
    </xf>
    <xf numFmtId="0" fontId="2" fillId="0" borderId="0" xfId="18" applyFont="1" applyAlignment="1">
      <alignment vertical="center" wrapText="1"/>
      <protection/>
    </xf>
    <xf numFmtId="0" fontId="0" fillId="0" borderId="0" xfId="18" applyFont="1" applyAlignment="1">
      <alignment vertical="center" wrapText="1"/>
      <protection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3" xfId="18" applyNumberFormat="1" applyFont="1" applyBorder="1" applyAlignment="1">
      <alignment horizontal="center" vertical="top" wrapText="1"/>
      <protection/>
    </xf>
    <xf numFmtId="49" fontId="4" fillId="0" borderId="4" xfId="18" applyNumberFormat="1" applyFont="1" applyBorder="1" applyAlignment="1">
      <alignment horizontal="center" vertical="top" wrapText="1"/>
      <protection/>
    </xf>
    <xf numFmtId="49" fontId="5" fillId="0" borderId="0" xfId="18" applyNumberFormat="1" applyFont="1" applyAlignment="1">
      <alignment vertical="center"/>
      <protection/>
    </xf>
    <xf numFmtId="49" fontId="0" fillId="0" borderId="0" xfId="18" applyNumberFormat="1" applyFont="1" applyAlignment="1">
      <alignment vertical="center"/>
      <protection/>
    </xf>
    <xf numFmtId="49" fontId="0" fillId="0" borderId="0" xfId="0" applyNumberFormat="1" applyFont="1" applyAlignment="1">
      <alignment/>
    </xf>
    <xf numFmtId="0" fontId="0" fillId="0" borderId="0" xfId="18" applyFont="1" applyAlignment="1">
      <alignment horizontal="right"/>
      <protection/>
    </xf>
    <xf numFmtId="0" fontId="0" fillId="0" borderId="0" xfId="0" applyFont="1" applyAlignment="1">
      <alignment horizontal="right"/>
    </xf>
    <xf numFmtId="0" fontId="4" fillId="0" borderId="5" xfId="18" applyFont="1" applyBorder="1" applyAlignment="1">
      <alignment horizontal="center"/>
      <protection/>
    </xf>
    <xf numFmtId="3" fontId="0" fillId="0" borderId="0" xfId="18" applyNumberFormat="1" applyFont="1" applyAlignment="1">
      <alignment horizontal="right"/>
      <protection/>
    </xf>
    <xf numFmtId="0" fontId="4" fillId="0" borderId="6" xfId="18" applyFont="1" applyBorder="1" applyAlignment="1">
      <alignment horizontal="center" vertical="center"/>
      <protection/>
    </xf>
    <xf numFmtId="0" fontId="4" fillId="0" borderId="7" xfId="18" applyFont="1" applyBorder="1" applyAlignment="1">
      <alignment horizontal="center" vertical="center" wrapText="1"/>
      <protection/>
    </xf>
    <xf numFmtId="0" fontId="4" fillId="0" borderId="7" xfId="18" applyFont="1" applyBorder="1" applyAlignment="1">
      <alignment horizontal="center"/>
      <protection/>
    </xf>
    <xf numFmtId="49" fontId="4" fillId="0" borderId="7" xfId="18" applyNumberFormat="1" applyFont="1" applyBorder="1" applyAlignment="1">
      <alignment horizontal="center" vertical="center" wrapText="1"/>
      <protection/>
    </xf>
    <xf numFmtId="49" fontId="4" fillId="0" borderId="8" xfId="18" applyNumberFormat="1" applyFont="1" applyBorder="1" applyAlignment="1">
      <alignment horizontal="center" vertical="center"/>
      <protection/>
    </xf>
    <xf numFmtId="0" fontId="0" fillId="0" borderId="9" xfId="18" applyFont="1" applyBorder="1" applyAlignment="1">
      <alignment horizontal="center" vertical="center"/>
      <protection/>
    </xf>
    <xf numFmtId="0" fontId="4" fillId="0" borderId="10" xfId="18" applyFont="1" applyBorder="1" applyAlignment="1">
      <alignment horizontal="center" vertical="center" wrapText="1"/>
      <protection/>
    </xf>
    <xf numFmtId="0" fontId="0" fillId="0" borderId="10" xfId="18" applyFont="1" applyBorder="1" applyAlignment="1">
      <alignment horizontal="center" vertical="center"/>
      <protection/>
    </xf>
    <xf numFmtId="49" fontId="0" fillId="0" borderId="10" xfId="18" applyNumberFormat="1" applyFont="1" applyBorder="1" applyAlignment="1">
      <alignment horizontal="center" vertical="center"/>
      <protection/>
    </xf>
    <xf numFmtId="49" fontId="0" fillId="0" borderId="11" xfId="18" applyNumberFormat="1" applyFont="1" applyBorder="1" applyAlignment="1">
      <alignment horizontal="center" vertical="center"/>
      <protection/>
    </xf>
    <xf numFmtId="0" fontId="4" fillId="0" borderId="12" xfId="18" applyFont="1" applyBorder="1" applyAlignment="1">
      <alignment horizontal="center"/>
      <protection/>
    </xf>
    <xf numFmtId="49" fontId="4" fillId="0" borderId="12" xfId="18" applyNumberFormat="1" applyFont="1" applyBorder="1" applyAlignment="1">
      <alignment horizontal="center" vertical="center" wrapText="1"/>
      <protection/>
    </xf>
    <xf numFmtId="49" fontId="4" fillId="0" borderId="13" xfId="18" applyNumberFormat="1" applyFont="1" applyBorder="1" applyAlignment="1">
      <alignment horizontal="center" vertical="center" wrapText="1"/>
      <protection/>
    </xf>
    <xf numFmtId="3" fontId="0" fillId="0" borderId="14" xfId="18" applyNumberFormat="1" applyFont="1" applyBorder="1" applyAlignment="1">
      <alignment horizontal="right"/>
      <protection/>
    </xf>
    <xf numFmtId="0" fontId="0" fillId="0" borderId="15" xfId="18" applyFont="1" applyBorder="1" applyAlignment="1">
      <alignment horizontal="center" vertical="center"/>
      <protection/>
    </xf>
    <xf numFmtId="0" fontId="7" fillId="0" borderId="16" xfId="18" applyFont="1" applyBorder="1" applyAlignment="1">
      <alignment horizontal="left" vertical="center" wrapText="1"/>
      <protection/>
    </xf>
    <xf numFmtId="0" fontId="4" fillId="0" borderId="17" xfId="18" applyFont="1" applyBorder="1" applyAlignment="1">
      <alignment horizontal="center"/>
      <protection/>
    </xf>
    <xf numFmtId="49" fontId="4" fillId="0" borderId="17" xfId="18" applyNumberFormat="1" applyFont="1" applyBorder="1" applyAlignment="1">
      <alignment horizontal="center" vertical="center" wrapText="1"/>
      <protection/>
    </xf>
    <xf numFmtId="49" fontId="4" fillId="0" borderId="18" xfId="18" applyNumberFormat="1" applyFont="1" applyBorder="1" applyAlignment="1">
      <alignment horizontal="center" vertical="center" wrapText="1"/>
      <protection/>
    </xf>
    <xf numFmtId="3" fontId="0" fillId="0" borderId="19" xfId="18" applyNumberFormat="1" applyFont="1" applyBorder="1" applyAlignment="1">
      <alignment horizontal="right"/>
      <protection/>
    </xf>
    <xf numFmtId="0" fontId="4" fillId="0" borderId="16" xfId="18" applyFont="1" applyBorder="1" applyAlignment="1">
      <alignment horizontal="center" vertical="center" wrapText="1"/>
      <protection/>
    </xf>
    <xf numFmtId="0" fontId="5" fillId="0" borderId="15" xfId="18" applyFont="1" applyBorder="1" applyAlignment="1">
      <alignment horizontal="center" vertical="center"/>
      <protection/>
    </xf>
    <xf numFmtId="0" fontId="5" fillId="0" borderId="16" xfId="18" applyFont="1" applyBorder="1" applyAlignment="1">
      <alignment horizontal="left" vertical="center" wrapText="1"/>
      <protection/>
    </xf>
    <xf numFmtId="0" fontId="8" fillId="0" borderId="17" xfId="18" applyFont="1" applyBorder="1" applyAlignment="1">
      <alignment horizontal="center"/>
      <protection/>
    </xf>
    <xf numFmtId="49" fontId="8" fillId="0" borderId="17" xfId="18" applyNumberFormat="1" applyFont="1" applyBorder="1" applyAlignment="1">
      <alignment horizontal="center" vertical="center" wrapText="1"/>
      <protection/>
    </xf>
    <xf numFmtId="49" fontId="8" fillId="0" borderId="18" xfId="18" applyNumberFormat="1" applyFont="1" applyBorder="1" applyAlignment="1">
      <alignment horizontal="center" vertical="center" wrapText="1"/>
      <protection/>
    </xf>
    <xf numFmtId="3" fontId="5" fillId="0" borderId="19" xfId="18" applyNumberFormat="1" applyFont="1" applyBorder="1" applyAlignment="1">
      <alignment horizontal="right"/>
      <protection/>
    </xf>
    <xf numFmtId="0" fontId="4" fillId="0" borderId="16" xfId="18" applyFont="1" applyBorder="1" applyAlignment="1">
      <alignment horizontal="left" vertical="center" wrapText="1"/>
      <protection/>
    </xf>
    <xf numFmtId="0" fontId="10" fillId="0" borderId="16" xfId="18" applyFont="1" applyBorder="1" applyAlignment="1">
      <alignment horizontal="left" vertical="center" wrapText="1"/>
      <protection/>
    </xf>
    <xf numFmtId="0" fontId="9" fillId="0" borderId="16" xfId="18" applyFont="1" applyBorder="1" applyAlignment="1">
      <alignment horizontal="left" vertical="center" wrapText="1"/>
      <protection/>
    </xf>
    <xf numFmtId="0" fontId="0" fillId="0" borderId="16" xfId="18" applyFont="1" applyBorder="1" applyAlignment="1">
      <alignment horizontal="left" vertical="center" wrapText="1"/>
      <protection/>
    </xf>
    <xf numFmtId="0" fontId="5" fillId="0" borderId="16" xfId="18" applyFont="1" applyBorder="1" applyAlignment="1">
      <alignment vertical="center" wrapText="1"/>
      <protection/>
    </xf>
    <xf numFmtId="0" fontId="4" fillId="0" borderId="16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10" fillId="0" borderId="16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4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vertical="top" wrapText="1"/>
    </xf>
    <xf numFmtId="0" fontId="0" fillId="0" borderId="15" xfId="18" applyFont="1" applyBorder="1" applyAlignment="1">
      <alignment horizontal="center" vertical="center"/>
      <protection/>
    </xf>
    <xf numFmtId="0" fontId="9" fillId="0" borderId="16" xfId="18" applyFont="1" applyBorder="1" applyAlignment="1">
      <alignment vertical="center" wrapText="1"/>
      <protection/>
    </xf>
    <xf numFmtId="0" fontId="0" fillId="0" borderId="16" xfId="18" applyFont="1" applyBorder="1" applyAlignment="1">
      <alignment vertical="center" wrapText="1"/>
      <protection/>
    </xf>
    <xf numFmtId="0" fontId="9" fillId="0" borderId="16" xfId="0" applyFont="1" applyBorder="1" applyAlignment="1">
      <alignment vertical="top" wrapText="1"/>
    </xf>
    <xf numFmtId="0" fontId="0" fillId="0" borderId="20" xfId="18" applyFont="1" applyBorder="1" applyAlignment="1">
      <alignment horizontal="center" vertical="center"/>
      <protection/>
    </xf>
    <xf numFmtId="0" fontId="0" fillId="0" borderId="21" xfId="0" applyFont="1" applyBorder="1" applyAlignment="1">
      <alignment vertical="top" wrapText="1"/>
    </xf>
    <xf numFmtId="0" fontId="4" fillId="0" borderId="22" xfId="18" applyFont="1" applyBorder="1" applyAlignment="1">
      <alignment horizontal="center"/>
      <protection/>
    </xf>
    <xf numFmtId="49" fontId="4" fillId="0" borderId="22" xfId="18" applyNumberFormat="1" applyFont="1" applyBorder="1" applyAlignment="1">
      <alignment horizontal="center" vertical="center" wrapText="1"/>
      <protection/>
    </xf>
    <xf numFmtId="49" fontId="4" fillId="0" borderId="23" xfId="18" applyNumberFormat="1" applyFont="1" applyBorder="1" applyAlignment="1">
      <alignment horizontal="center" vertical="center" wrapText="1"/>
      <protection/>
    </xf>
    <xf numFmtId="3" fontId="0" fillId="0" borderId="24" xfId="18" applyNumberFormat="1" applyFont="1" applyBorder="1" applyAlignment="1">
      <alignment horizontal="right"/>
      <protection/>
    </xf>
    <xf numFmtId="0" fontId="5" fillId="0" borderId="16" xfId="18" applyFont="1" applyBorder="1" applyAlignment="1">
      <alignment horizontal="center"/>
      <protection/>
    </xf>
    <xf numFmtId="49" fontId="7" fillId="0" borderId="16" xfId="18" applyNumberFormat="1" applyFont="1" applyBorder="1" applyAlignment="1">
      <alignment horizontal="left"/>
      <protection/>
    </xf>
    <xf numFmtId="49" fontId="7" fillId="0" borderId="25" xfId="18" applyNumberFormat="1" applyFont="1" applyBorder="1" applyAlignment="1">
      <alignment horizontal="left"/>
      <protection/>
    </xf>
    <xf numFmtId="0" fontId="0" fillId="0" borderId="16" xfId="18" applyFont="1" applyBorder="1" applyAlignment="1">
      <alignment horizontal="center"/>
      <protection/>
    </xf>
    <xf numFmtId="49" fontId="0" fillId="0" borderId="16" xfId="18" applyNumberFormat="1" applyFont="1" applyBorder="1" applyAlignment="1">
      <alignment horizontal="center"/>
      <protection/>
    </xf>
    <xf numFmtId="49" fontId="0" fillId="0" borderId="25" xfId="18" applyNumberFormat="1" applyFont="1" applyBorder="1" applyAlignment="1">
      <alignment horizontal="center"/>
      <protection/>
    </xf>
    <xf numFmtId="49" fontId="5" fillId="0" borderId="16" xfId="18" applyNumberFormat="1" applyFont="1" applyBorder="1" applyAlignment="1">
      <alignment horizontal="center"/>
      <protection/>
    </xf>
    <xf numFmtId="49" fontId="5" fillId="0" borderId="25" xfId="18" applyNumberFormat="1" applyFont="1" applyBorder="1" applyAlignment="1">
      <alignment horizontal="center"/>
      <protection/>
    </xf>
    <xf numFmtId="49" fontId="0" fillId="0" borderId="16" xfId="18" applyNumberFormat="1" applyFont="1" applyBorder="1" applyAlignment="1">
      <alignment horizontal="center"/>
      <protection/>
    </xf>
    <xf numFmtId="0" fontId="0" fillId="0" borderId="16" xfId="18" applyFont="1" applyBorder="1" applyAlignment="1">
      <alignment horizontal="center"/>
      <protection/>
    </xf>
    <xf numFmtId="49" fontId="0" fillId="0" borderId="25" xfId="18" applyNumberFormat="1" applyFont="1" applyBorder="1" applyAlignment="1">
      <alignment horizontal="center"/>
      <protection/>
    </xf>
    <xf numFmtId="0" fontId="0" fillId="0" borderId="21" xfId="18" applyFont="1" applyBorder="1" applyAlignment="1">
      <alignment horizontal="center"/>
      <protection/>
    </xf>
    <xf numFmtId="49" fontId="0" fillId="0" borderId="21" xfId="18" applyNumberFormat="1" applyFont="1" applyBorder="1" applyAlignment="1">
      <alignment horizontal="center"/>
      <protection/>
    </xf>
    <xf numFmtId="49" fontId="0" fillId="0" borderId="26" xfId="18" applyNumberFormat="1" applyFont="1" applyBorder="1" applyAlignment="1">
      <alignment horizontal="center"/>
      <protection/>
    </xf>
    <xf numFmtId="3" fontId="5" fillId="2" borderId="19" xfId="18" applyNumberFormat="1" applyFont="1" applyFill="1" applyBorder="1" applyAlignment="1">
      <alignment horizontal="right"/>
      <protection/>
    </xf>
    <xf numFmtId="0" fontId="5" fillId="2" borderId="16" xfId="18" applyFont="1" applyFill="1" applyBorder="1" applyAlignment="1">
      <alignment horizontal="center"/>
      <protection/>
    </xf>
    <xf numFmtId="0" fontId="0" fillId="0" borderId="16" xfId="18" applyFont="1" applyFill="1" applyBorder="1" applyAlignment="1">
      <alignment horizontal="center"/>
      <protection/>
    </xf>
    <xf numFmtId="49" fontId="9" fillId="0" borderId="16" xfId="0" applyNumberFormat="1" applyFont="1" applyBorder="1" applyAlignment="1">
      <alignment vertical="top" wrapText="1"/>
    </xf>
    <xf numFmtId="0" fontId="0" fillId="0" borderId="16" xfId="0" applyFont="1" applyBorder="1" applyAlignment="1">
      <alignment horizontal="left" vertical="top" wrapText="1"/>
    </xf>
    <xf numFmtId="49" fontId="0" fillId="0" borderId="16" xfId="18" applyNumberFormat="1" applyFont="1" applyFill="1" applyBorder="1" applyAlignment="1">
      <alignment horizontal="center"/>
      <protection/>
    </xf>
    <xf numFmtId="49" fontId="0" fillId="0" borderId="16" xfId="18" applyNumberFormat="1" applyFont="1" applyFill="1" applyBorder="1" applyAlignment="1">
      <alignment horizontal="center"/>
      <protection/>
    </xf>
    <xf numFmtId="3" fontId="5" fillId="3" borderId="19" xfId="18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49" fontId="4" fillId="0" borderId="5" xfId="18" applyNumberFormat="1" applyFont="1" applyFill="1" applyBorder="1" applyAlignment="1">
      <alignment horizontal="center" vertical="center" wrapText="1"/>
      <protection/>
    </xf>
    <xf numFmtId="49" fontId="4" fillId="0" borderId="27" xfId="18" applyNumberFormat="1" applyFont="1" applyFill="1" applyBorder="1" applyAlignment="1">
      <alignment horizontal="center" vertical="top" wrapText="1"/>
      <protection/>
    </xf>
    <xf numFmtId="0" fontId="4" fillId="0" borderId="28" xfId="18" applyFont="1" applyBorder="1" applyAlignment="1">
      <alignment horizontal="center" vertical="center" wrapText="1"/>
      <protection/>
    </xf>
    <xf numFmtId="0" fontId="0" fillId="0" borderId="29" xfId="18" applyFont="1" applyBorder="1" applyAlignment="1">
      <alignment horizontal="center" vertical="center"/>
      <protection/>
    </xf>
    <xf numFmtId="0" fontId="7" fillId="0" borderId="28" xfId="18" applyFont="1" applyBorder="1" applyAlignment="1">
      <alignment horizontal="left" vertical="center" wrapText="1"/>
      <protection/>
    </xf>
    <xf numFmtId="0" fontId="5" fillId="0" borderId="28" xfId="18" applyFont="1" applyBorder="1" applyAlignment="1">
      <alignment horizontal="center"/>
      <protection/>
    </xf>
    <xf numFmtId="49" fontId="7" fillId="0" borderId="28" xfId="18" applyNumberFormat="1" applyFont="1" applyBorder="1" applyAlignment="1">
      <alignment horizontal="left"/>
      <protection/>
    </xf>
    <xf numFmtId="0" fontId="0" fillId="0" borderId="28" xfId="18" applyFont="1" applyBorder="1" applyAlignment="1">
      <alignment horizontal="center"/>
      <protection/>
    </xf>
    <xf numFmtId="49" fontId="0" fillId="0" borderId="28" xfId="18" applyNumberFormat="1" applyFont="1" applyBorder="1" applyAlignment="1">
      <alignment horizontal="center"/>
      <protection/>
    </xf>
    <xf numFmtId="0" fontId="5" fillId="0" borderId="29" xfId="18" applyFont="1" applyBorder="1" applyAlignment="1">
      <alignment horizontal="center" vertical="center"/>
      <protection/>
    </xf>
    <xf numFmtId="0" fontId="5" fillId="0" borderId="28" xfId="18" applyFont="1" applyBorder="1" applyAlignment="1">
      <alignment horizontal="left" vertical="center" wrapText="1"/>
      <protection/>
    </xf>
    <xf numFmtId="49" fontId="5" fillId="0" borderId="28" xfId="18" applyNumberFormat="1" applyFont="1" applyBorder="1" applyAlignment="1">
      <alignment horizontal="center"/>
      <protection/>
    </xf>
    <xf numFmtId="0" fontId="4" fillId="0" borderId="28" xfId="18" applyFont="1" applyBorder="1" applyAlignment="1">
      <alignment horizontal="left" vertical="center" wrapText="1"/>
      <protection/>
    </xf>
    <xf numFmtId="49" fontId="0" fillId="0" borderId="28" xfId="18" applyNumberFormat="1" applyFont="1" applyFill="1" applyBorder="1" applyAlignment="1">
      <alignment horizontal="center"/>
      <protection/>
    </xf>
    <xf numFmtId="0" fontId="10" fillId="0" borderId="28" xfId="18" applyFont="1" applyBorder="1" applyAlignment="1">
      <alignment horizontal="left" vertical="center" wrapText="1"/>
      <protection/>
    </xf>
    <xf numFmtId="0" fontId="9" fillId="0" borderId="28" xfId="18" applyFont="1" applyBorder="1" applyAlignment="1">
      <alignment horizontal="left" vertical="center" wrapText="1"/>
      <protection/>
    </xf>
    <xf numFmtId="0" fontId="0" fillId="0" borderId="28" xfId="18" applyFont="1" applyBorder="1" applyAlignment="1">
      <alignment horizontal="left" vertical="center" wrapText="1"/>
      <protection/>
    </xf>
    <xf numFmtId="0" fontId="5" fillId="0" borderId="28" xfId="18" applyFont="1" applyBorder="1" applyAlignment="1">
      <alignment vertical="center" wrapText="1"/>
      <protection/>
    </xf>
    <xf numFmtId="0" fontId="4" fillId="0" borderId="28" xfId="0" applyFont="1" applyBorder="1" applyAlignment="1">
      <alignment vertical="top" wrapText="1"/>
    </xf>
    <xf numFmtId="49" fontId="0" fillId="0" borderId="28" xfId="18" applyNumberFormat="1" applyFont="1" applyFill="1" applyBorder="1" applyAlignment="1">
      <alignment horizontal="center"/>
      <protection/>
    </xf>
    <xf numFmtId="0" fontId="10" fillId="0" borderId="28" xfId="0" applyFont="1" applyBorder="1" applyAlignment="1">
      <alignment vertical="top" wrapText="1"/>
    </xf>
    <xf numFmtId="49" fontId="0" fillId="0" borderId="28" xfId="18" applyNumberFormat="1" applyFont="1" applyBorder="1" applyAlignment="1">
      <alignment horizontal="center"/>
      <protection/>
    </xf>
    <xf numFmtId="0" fontId="9" fillId="0" borderId="28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10" fillId="0" borderId="28" xfId="0" applyFont="1" applyBorder="1" applyAlignment="1">
      <alignment wrapText="1"/>
    </xf>
    <xf numFmtId="0" fontId="9" fillId="0" borderId="28" xfId="0" applyFont="1" applyBorder="1" applyAlignment="1">
      <alignment wrapText="1"/>
    </xf>
    <xf numFmtId="0" fontId="4" fillId="0" borderId="28" xfId="0" applyFont="1" applyBorder="1" applyAlignment="1">
      <alignment horizontal="left" vertical="top" wrapText="1"/>
    </xf>
    <xf numFmtId="0" fontId="0" fillId="0" borderId="28" xfId="0" applyFont="1" applyBorder="1" applyAlignment="1">
      <alignment vertical="top" wrapText="1"/>
    </xf>
    <xf numFmtId="0" fontId="9" fillId="0" borderId="28" xfId="0" applyFont="1" applyBorder="1" applyAlignment="1">
      <alignment vertical="top" wrapText="1"/>
    </xf>
    <xf numFmtId="0" fontId="0" fillId="0" borderId="29" xfId="18" applyFont="1" applyBorder="1" applyAlignment="1">
      <alignment horizontal="center" vertical="center"/>
      <protection/>
    </xf>
    <xf numFmtId="0" fontId="0" fillId="0" borderId="28" xfId="18" applyFont="1" applyBorder="1" applyAlignment="1">
      <alignment horizontal="center"/>
      <protection/>
    </xf>
    <xf numFmtId="0" fontId="5" fillId="0" borderId="29" xfId="18" applyFont="1" applyFill="1" applyBorder="1" applyAlignment="1">
      <alignment horizontal="center" vertical="center"/>
      <protection/>
    </xf>
    <xf numFmtId="0" fontId="5" fillId="0" borderId="28" xfId="18" applyFont="1" applyFill="1" applyBorder="1" applyAlignment="1">
      <alignment vertical="center" wrapText="1"/>
      <protection/>
    </xf>
    <xf numFmtId="0" fontId="5" fillId="0" borderId="28" xfId="18" applyFont="1" applyFill="1" applyBorder="1" applyAlignment="1">
      <alignment horizontal="center"/>
      <protection/>
    </xf>
    <xf numFmtId="49" fontId="5" fillId="0" borderId="28" xfId="18" applyNumberFormat="1" applyFont="1" applyFill="1" applyBorder="1" applyAlignment="1">
      <alignment horizontal="center"/>
      <protection/>
    </xf>
    <xf numFmtId="0" fontId="5" fillId="0" borderId="28" xfId="0" applyFont="1" applyFill="1" applyBorder="1" applyAlignment="1">
      <alignment vertical="top" wrapText="1"/>
    </xf>
    <xf numFmtId="0" fontId="0" fillId="0" borderId="30" xfId="18" applyFont="1" applyBorder="1" applyAlignment="1">
      <alignment horizontal="center" vertical="center"/>
      <protection/>
    </xf>
    <xf numFmtId="0" fontId="0" fillId="0" borderId="31" xfId="0" applyFont="1" applyBorder="1" applyAlignment="1">
      <alignment vertical="top" wrapText="1"/>
    </xf>
    <xf numFmtId="0" fontId="0" fillId="0" borderId="31" xfId="18" applyFont="1" applyBorder="1" applyAlignment="1">
      <alignment horizontal="center"/>
      <protection/>
    </xf>
    <xf numFmtId="49" fontId="0" fillId="0" borderId="31" xfId="18" applyNumberFormat="1" applyFont="1" applyBorder="1" applyAlignment="1">
      <alignment horizontal="center"/>
      <protection/>
    </xf>
    <xf numFmtId="0" fontId="4" fillId="0" borderId="32" xfId="18" applyFont="1" applyBorder="1" applyAlignment="1">
      <alignment horizontal="center"/>
      <protection/>
    </xf>
    <xf numFmtId="49" fontId="4" fillId="0" borderId="32" xfId="18" applyNumberFormat="1" applyFont="1" applyBorder="1" applyAlignment="1">
      <alignment horizontal="center" vertical="center" wrapText="1"/>
      <protection/>
    </xf>
    <xf numFmtId="49" fontId="4" fillId="0" borderId="33" xfId="18" applyNumberFormat="1" applyFont="1" applyBorder="1" applyAlignment="1">
      <alignment horizontal="center" vertical="center" wrapText="1"/>
      <protection/>
    </xf>
    <xf numFmtId="3" fontId="0" fillId="0" borderId="34" xfId="18" applyNumberFormat="1" applyFont="1" applyBorder="1" applyAlignment="1">
      <alignment horizontal="right"/>
      <protection/>
    </xf>
    <xf numFmtId="3" fontId="5" fillId="0" borderId="34" xfId="18" applyNumberFormat="1" applyFont="1" applyFill="1" applyBorder="1" applyAlignment="1">
      <alignment horizontal="right"/>
      <protection/>
    </xf>
    <xf numFmtId="0" fontId="8" fillId="0" borderId="32" xfId="18" applyFont="1" applyBorder="1" applyAlignment="1">
      <alignment horizontal="center"/>
      <protection/>
    </xf>
    <xf numFmtId="49" fontId="8" fillId="0" borderId="32" xfId="18" applyNumberFormat="1" applyFont="1" applyBorder="1" applyAlignment="1">
      <alignment horizontal="center" vertical="center" wrapText="1"/>
      <protection/>
    </xf>
    <xf numFmtId="49" fontId="8" fillId="0" borderId="33" xfId="18" applyNumberFormat="1" applyFont="1" applyBorder="1" applyAlignment="1">
      <alignment horizontal="center" vertical="center" wrapText="1"/>
      <protection/>
    </xf>
    <xf numFmtId="3" fontId="5" fillId="0" borderId="34" xfId="18" applyNumberFormat="1" applyFont="1" applyBorder="1" applyAlignment="1">
      <alignment horizontal="right"/>
      <protection/>
    </xf>
    <xf numFmtId="0" fontId="8" fillId="0" borderId="32" xfId="18" applyFont="1" applyFill="1" applyBorder="1" applyAlignment="1">
      <alignment horizontal="center"/>
      <protection/>
    </xf>
    <xf numFmtId="49" fontId="8" fillId="0" borderId="32" xfId="18" applyNumberFormat="1" applyFont="1" applyFill="1" applyBorder="1" applyAlignment="1">
      <alignment horizontal="center" vertical="center" wrapText="1"/>
      <protection/>
    </xf>
    <xf numFmtId="49" fontId="8" fillId="0" borderId="33" xfId="18" applyNumberFormat="1" applyFont="1" applyFill="1" applyBorder="1" applyAlignment="1">
      <alignment horizontal="center" vertical="center" wrapText="1"/>
      <protection/>
    </xf>
    <xf numFmtId="0" fontId="4" fillId="0" borderId="35" xfId="18" applyFont="1" applyBorder="1" applyAlignment="1">
      <alignment horizontal="center"/>
      <protection/>
    </xf>
    <xf numFmtId="49" fontId="4" fillId="0" borderId="35" xfId="18" applyNumberFormat="1" applyFont="1" applyBorder="1" applyAlignment="1">
      <alignment horizontal="center" vertical="center" wrapText="1"/>
      <protection/>
    </xf>
    <xf numFmtId="49" fontId="4" fillId="0" borderId="36" xfId="18" applyNumberFormat="1" applyFont="1" applyBorder="1" applyAlignment="1">
      <alignment horizontal="center" vertical="center" wrapText="1"/>
      <protection/>
    </xf>
    <xf numFmtId="3" fontId="0" fillId="0" borderId="37" xfId="18" applyNumberFormat="1" applyFont="1" applyBorder="1" applyAlignment="1">
      <alignment horizontal="right"/>
      <protection/>
    </xf>
    <xf numFmtId="49" fontId="4" fillId="0" borderId="38" xfId="18" applyNumberFormat="1" applyFont="1" applyBorder="1" applyAlignment="1">
      <alignment horizontal="center" vertical="top" wrapText="1"/>
      <protection/>
    </xf>
    <xf numFmtId="49" fontId="4" fillId="0" borderId="39" xfId="18" applyNumberFormat="1" applyFont="1" applyBorder="1" applyAlignment="1">
      <alignment horizontal="center" vertical="top" wrapText="1"/>
      <protection/>
    </xf>
    <xf numFmtId="0" fontId="4" fillId="0" borderId="40" xfId="18" applyFont="1" applyBorder="1" applyAlignment="1">
      <alignment horizontal="center"/>
      <protection/>
    </xf>
    <xf numFmtId="49" fontId="4" fillId="0" borderId="40" xfId="18" applyNumberFormat="1" applyFont="1" applyBorder="1" applyAlignment="1">
      <alignment horizontal="center" vertical="center" wrapText="1"/>
      <protection/>
    </xf>
    <xf numFmtId="49" fontId="4" fillId="0" borderId="41" xfId="18" applyNumberFormat="1" applyFont="1" applyBorder="1" applyAlignment="1">
      <alignment horizontal="center" vertical="center" wrapText="1"/>
      <protection/>
    </xf>
    <xf numFmtId="3" fontId="0" fillId="0" borderId="42" xfId="18" applyNumberFormat="1" applyFont="1" applyBorder="1" applyAlignment="1">
      <alignment horizontal="right"/>
      <protection/>
    </xf>
    <xf numFmtId="0" fontId="0" fillId="0" borderId="43" xfId="0" applyBorder="1" applyAlignment="1">
      <alignment/>
    </xf>
    <xf numFmtId="0" fontId="4" fillId="0" borderId="44" xfId="18" applyFont="1" applyBorder="1" applyAlignment="1">
      <alignment horizontal="center" vertical="center"/>
      <protection/>
    </xf>
    <xf numFmtId="0" fontId="4" fillId="0" borderId="45" xfId="18" applyFont="1" applyBorder="1" applyAlignment="1">
      <alignment horizontal="center" vertical="center" wrapText="1"/>
      <protection/>
    </xf>
    <xf numFmtId="0" fontId="4" fillId="0" borderId="45" xfId="18" applyFont="1" applyBorder="1" applyAlignment="1">
      <alignment horizontal="center"/>
      <protection/>
    </xf>
    <xf numFmtId="49" fontId="4" fillId="0" borderId="45" xfId="18" applyNumberFormat="1" applyFont="1" applyBorder="1" applyAlignment="1">
      <alignment horizontal="center" vertical="center" wrapText="1"/>
      <protection/>
    </xf>
    <xf numFmtId="49" fontId="4" fillId="0" borderId="46" xfId="18" applyNumberFormat="1" applyFont="1" applyBorder="1" applyAlignment="1">
      <alignment horizontal="center" vertical="center"/>
      <protection/>
    </xf>
    <xf numFmtId="0" fontId="0" fillId="0" borderId="47" xfId="18" applyFont="1" applyBorder="1" applyAlignment="1">
      <alignment horizontal="center" vertical="center"/>
      <protection/>
    </xf>
    <xf numFmtId="0" fontId="4" fillId="0" borderId="48" xfId="18" applyFont="1" applyBorder="1" applyAlignment="1">
      <alignment horizontal="center" vertical="center" wrapText="1"/>
      <protection/>
    </xf>
    <xf numFmtId="0" fontId="0" fillId="0" borderId="48" xfId="18" applyFont="1" applyBorder="1" applyAlignment="1">
      <alignment horizontal="center" vertical="center"/>
      <protection/>
    </xf>
    <xf numFmtId="49" fontId="0" fillId="0" borderId="48" xfId="18" applyNumberFormat="1" applyFont="1" applyBorder="1" applyAlignment="1">
      <alignment horizontal="center" vertical="center"/>
      <protection/>
    </xf>
    <xf numFmtId="49" fontId="0" fillId="0" borderId="49" xfId="18" applyNumberFormat="1" applyFont="1" applyBorder="1" applyAlignment="1">
      <alignment horizontal="center" vertical="center"/>
      <protection/>
    </xf>
    <xf numFmtId="49" fontId="7" fillId="0" borderId="50" xfId="18" applyNumberFormat="1" applyFont="1" applyBorder="1" applyAlignment="1">
      <alignment horizontal="left"/>
      <protection/>
    </xf>
    <xf numFmtId="49" fontId="0" fillId="0" borderId="50" xfId="18" applyNumberFormat="1" applyFont="1" applyBorder="1" applyAlignment="1">
      <alignment horizontal="center"/>
      <protection/>
    </xf>
    <xf numFmtId="49" fontId="5" fillId="0" borderId="50" xfId="18" applyNumberFormat="1" applyFont="1" applyBorder="1" applyAlignment="1">
      <alignment horizontal="center"/>
      <protection/>
    </xf>
    <xf numFmtId="49" fontId="0" fillId="0" borderId="50" xfId="18" applyNumberFormat="1" applyFont="1" applyBorder="1" applyAlignment="1">
      <alignment horizontal="center"/>
      <protection/>
    </xf>
    <xf numFmtId="49" fontId="5" fillId="0" borderId="50" xfId="18" applyNumberFormat="1" applyFont="1" applyFill="1" applyBorder="1" applyAlignment="1">
      <alignment horizontal="center"/>
      <protection/>
    </xf>
    <xf numFmtId="49" fontId="0" fillId="0" borderId="51" xfId="18" applyNumberFormat="1" applyFont="1" applyBorder="1" applyAlignment="1">
      <alignment horizontal="center"/>
      <protection/>
    </xf>
    <xf numFmtId="0" fontId="0" fillId="0" borderId="15" xfId="18" applyFont="1" applyFill="1" applyBorder="1" applyAlignment="1">
      <alignment horizontal="center" vertical="center"/>
      <protection/>
    </xf>
    <xf numFmtId="0" fontId="5" fillId="0" borderId="16" xfId="0" applyFont="1" applyFill="1" applyBorder="1" applyAlignment="1">
      <alignment vertical="top" wrapText="1"/>
    </xf>
    <xf numFmtId="0" fontId="5" fillId="0" borderId="16" xfId="18" applyFont="1" applyFill="1" applyBorder="1" applyAlignment="1">
      <alignment horizontal="center"/>
      <protection/>
    </xf>
    <xf numFmtId="49" fontId="0" fillId="0" borderId="25" xfId="18" applyNumberFormat="1" applyFont="1" applyFill="1" applyBorder="1" applyAlignment="1">
      <alignment horizontal="center"/>
      <protection/>
    </xf>
    <xf numFmtId="0" fontId="4" fillId="0" borderId="17" xfId="18" applyFont="1" applyFill="1" applyBorder="1" applyAlignment="1">
      <alignment horizontal="center"/>
      <protection/>
    </xf>
    <xf numFmtId="49" fontId="4" fillId="0" borderId="17" xfId="18" applyNumberFormat="1" applyFont="1" applyFill="1" applyBorder="1" applyAlignment="1">
      <alignment horizontal="center" vertical="center" wrapText="1"/>
      <protection/>
    </xf>
    <xf numFmtId="49" fontId="4" fillId="0" borderId="18" xfId="18" applyNumberFormat="1" applyFont="1" applyFill="1" applyBorder="1" applyAlignment="1">
      <alignment horizontal="center" vertical="center" wrapText="1"/>
      <protection/>
    </xf>
    <xf numFmtId="3" fontId="0" fillId="0" borderId="19" xfId="18" applyNumberFormat="1" applyFont="1" applyFill="1" applyBorder="1" applyAlignment="1">
      <alignment horizontal="right"/>
      <protection/>
    </xf>
    <xf numFmtId="0" fontId="0" fillId="0" borderId="52" xfId="0" applyBorder="1" applyAlignment="1">
      <alignment/>
    </xf>
    <xf numFmtId="0" fontId="4" fillId="0" borderId="53" xfId="18" applyFont="1" applyBorder="1" applyAlignment="1">
      <alignment horizontal="left" vertical="center" wrapText="1"/>
      <protection/>
    </xf>
    <xf numFmtId="49" fontId="0" fillId="0" borderId="53" xfId="18" applyNumberFormat="1" applyFont="1" applyBorder="1" applyAlignment="1">
      <alignment horizontal="center"/>
      <protection/>
    </xf>
    <xf numFmtId="0" fontId="4" fillId="0" borderId="53" xfId="18" applyFont="1" applyBorder="1" applyAlignment="1">
      <alignment horizontal="center"/>
      <protection/>
    </xf>
    <xf numFmtId="49" fontId="4" fillId="0" borderId="53" xfId="18" applyNumberFormat="1" applyFont="1" applyBorder="1" applyAlignment="1">
      <alignment horizontal="center" vertical="center" wrapText="1"/>
      <protection/>
    </xf>
    <xf numFmtId="0" fontId="10" fillId="0" borderId="53" xfId="0" applyFont="1" applyBorder="1" applyAlignment="1">
      <alignment vertical="top" wrapText="1"/>
    </xf>
    <xf numFmtId="0" fontId="9" fillId="0" borderId="53" xfId="0" applyFont="1" applyBorder="1" applyAlignment="1">
      <alignment vertical="top" wrapText="1"/>
    </xf>
    <xf numFmtId="0" fontId="0" fillId="0" borderId="53" xfId="0" applyFont="1" applyBorder="1" applyAlignment="1">
      <alignment vertical="top" wrapText="1"/>
    </xf>
    <xf numFmtId="0" fontId="5" fillId="0" borderId="53" xfId="0" applyFont="1" applyBorder="1" applyAlignment="1">
      <alignment vertical="top" wrapText="1"/>
    </xf>
    <xf numFmtId="49" fontId="5" fillId="0" borderId="53" xfId="18" applyNumberFormat="1" applyFont="1" applyBorder="1" applyAlignment="1">
      <alignment horizontal="center"/>
      <protection/>
    </xf>
    <xf numFmtId="0" fontId="8" fillId="0" borderId="53" xfId="18" applyFont="1" applyBorder="1" applyAlignment="1">
      <alignment horizontal="center"/>
      <protection/>
    </xf>
    <xf numFmtId="49" fontId="8" fillId="0" borderId="53" xfId="18" applyNumberFormat="1" applyFont="1" applyBorder="1" applyAlignment="1">
      <alignment horizontal="center" vertical="center" wrapText="1"/>
      <protection/>
    </xf>
    <xf numFmtId="0" fontId="4" fillId="0" borderId="53" xfId="0" applyFont="1" applyBorder="1" applyAlignment="1">
      <alignment horizontal="left" vertical="top" wrapText="1"/>
    </xf>
    <xf numFmtId="0" fontId="4" fillId="0" borderId="0" xfId="18" applyFont="1" applyBorder="1" applyAlignment="1">
      <alignment horizontal="center"/>
      <protection/>
    </xf>
    <xf numFmtId="49" fontId="4" fillId="0" borderId="0" xfId="18" applyNumberFormat="1" applyFont="1" applyBorder="1" applyAlignment="1">
      <alignment horizontal="center" vertical="center" wrapText="1"/>
      <protection/>
    </xf>
    <xf numFmtId="3" fontId="0" fillId="0" borderId="54" xfId="18" applyNumberFormat="1" applyFont="1" applyBorder="1" applyAlignment="1">
      <alignment horizontal="right"/>
      <protection/>
    </xf>
    <xf numFmtId="0" fontId="5" fillId="0" borderId="55" xfId="0" applyFont="1" applyBorder="1" applyAlignment="1">
      <alignment vertical="top" wrapText="1"/>
    </xf>
    <xf numFmtId="49" fontId="5" fillId="0" borderId="55" xfId="18" applyNumberFormat="1" applyFont="1" applyBorder="1" applyAlignment="1">
      <alignment horizontal="center"/>
      <protection/>
    </xf>
    <xf numFmtId="0" fontId="8" fillId="0" borderId="55" xfId="18" applyFont="1" applyBorder="1" applyAlignment="1">
      <alignment horizontal="center"/>
      <protection/>
    </xf>
    <xf numFmtId="49" fontId="8" fillId="0" borderId="55" xfId="18" applyNumberFormat="1" applyFont="1" applyBorder="1" applyAlignment="1">
      <alignment horizontal="center" vertical="center" wrapText="1"/>
      <protection/>
    </xf>
    <xf numFmtId="0" fontId="0" fillId="0" borderId="56" xfId="0" applyFont="1" applyBorder="1" applyAlignment="1">
      <alignment vertical="top" wrapText="1"/>
    </xf>
    <xf numFmtId="49" fontId="0" fillId="0" borderId="56" xfId="18" applyNumberFormat="1" applyFont="1" applyBorder="1" applyAlignment="1">
      <alignment horizontal="center"/>
      <protection/>
    </xf>
    <xf numFmtId="0" fontId="4" fillId="0" borderId="56" xfId="18" applyFont="1" applyBorder="1" applyAlignment="1">
      <alignment horizontal="center"/>
      <protection/>
    </xf>
    <xf numFmtId="49" fontId="4" fillId="0" borderId="56" xfId="18" applyNumberFormat="1" applyFont="1" applyBorder="1" applyAlignment="1">
      <alignment horizontal="center" vertical="center" wrapText="1"/>
      <protection/>
    </xf>
    <xf numFmtId="49" fontId="8" fillId="0" borderId="57" xfId="18" applyNumberFormat="1" applyFont="1" applyBorder="1" applyAlignment="1">
      <alignment horizontal="center" vertical="center" wrapText="1"/>
      <protection/>
    </xf>
    <xf numFmtId="49" fontId="4" fillId="0" borderId="58" xfId="18" applyNumberFormat="1" applyFont="1" applyBorder="1" applyAlignment="1">
      <alignment horizontal="center" vertical="center" wrapText="1"/>
      <protection/>
    </xf>
    <xf numFmtId="49" fontId="8" fillId="0" borderId="58" xfId="18" applyNumberFormat="1" applyFont="1" applyBorder="1" applyAlignment="1">
      <alignment horizontal="center" vertical="center" wrapText="1"/>
      <protection/>
    </xf>
    <xf numFmtId="49" fontId="4" fillId="0" borderId="59" xfId="18" applyNumberFormat="1" applyFont="1" applyBorder="1" applyAlignment="1">
      <alignment horizontal="center" vertical="center" wrapText="1"/>
      <protection/>
    </xf>
    <xf numFmtId="3" fontId="5" fillId="0" borderId="60" xfId="18" applyNumberFormat="1" applyFont="1" applyBorder="1" applyAlignment="1">
      <alignment horizontal="right"/>
      <protection/>
    </xf>
    <xf numFmtId="3" fontId="0" fillId="0" borderId="61" xfId="18" applyNumberFormat="1" applyFont="1" applyBorder="1" applyAlignment="1">
      <alignment horizontal="right"/>
      <protection/>
    </xf>
    <xf numFmtId="3" fontId="5" fillId="0" borderId="61" xfId="18" applyNumberFormat="1" applyFont="1" applyBorder="1" applyAlignment="1">
      <alignment horizontal="right"/>
      <protection/>
    </xf>
    <xf numFmtId="3" fontId="0" fillId="0" borderId="62" xfId="18" applyNumberFormat="1" applyFont="1" applyBorder="1" applyAlignment="1">
      <alignment horizontal="right"/>
      <protection/>
    </xf>
    <xf numFmtId="0" fontId="0" fillId="0" borderId="0" xfId="0" applyFont="1" applyBorder="1" applyAlignment="1">
      <alignment vertical="top" wrapText="1"/>
    </xf>
    <xf numFmtId="49" fontId="0" fillId="0" borderId="0" xfId="18" applyNumberFormat="1" applyFont="1" applyBorder="1" applyAlignment="1">
      <alignment horizontal="center"/>
      <protection/>
    </xf>
    <xf numFmtId="49" fontId="3" fillId="0" borderId="0" xfId="18" applyNumberFormat="1" applyFont="1" applyAlignment="1">
      <alignment horizontal="left" vertical="center" indent="1"/>
      <protection/>
    </xf>
    <xf numFmtId="49" fontId="2" fillId="0" borderId="0" xfId="18" applyNumberFormat="1" applyFont="1" applyAlignment="1">
      <alignment horizontal="left" vertical="center" indent="1"/>
      <protection/>
    </xf>
    <xf numFmtId="0" fontId="0" fillId="0" borderId="63" xfId="18" applyFont="1" applyBorder="1" applyAlignment="1">
      <alignment horizontal="center" vertical="center"/>
      <protection/>
    </xf>
    <xf numFmtId="0" fontId="0" fillId="0" borderId="64" xfId="0" applyFont="1" applyBorder="1" applyAlignment="1">
      <alignment vertical="top" wrapText="1"/>
    </xf>
    <xf numFmtId="0" fontId="0" fillId="0" borderId="64" xfId="18" applyFont="1" applyBorder="1" applyAlignment="1">
      <alignment horizontal="center"/>
      <protection/>
    </xf>
    <xf numFmtId="49" fontId="0" fillId="0" borderId="64" xfId="18" applyNumberFormat="1" applyFont="1" applyBorder="1" applyAlignment="1">
      <alignment horizontal="center"/>
      <protection/>
    </xf>
    <xf numFmtId="49" fontId="0" fillId="0" borderId="65" xfId="18" applyNumberFormat="1" applyFont="1" applyBorder="1" applyAlignment="1">
      <alignment horizontal="center"/>
      <protection/>
    </xf>
    <xf numFmtId="0" fontId="4" fillId="0" borderId="38" xfId="18" applyFont="1" applyBorder="1" applyAlignment="1">
      <alignment horizontal="center"/>
      <protection/>
    </xf>
    <xf numFmtId="49" fontId="4" fillId="0" borderId="38" xfId="18" applyNumberFormat="1" applyFont="1" applyBorder="1" applyAlignment="1">
      <alignment horizontal="center" vertical="center" wrapText="1"/>
      <protection/>
    </xf>
    <xf numFmtId="49" fontId="4" fillId="0" borderId="39" xfId="18" applyNumberFormat="1" applyFont="1" applyBorder="1" applyAlignment="1">
      <alignment horizontal="center" vertical="center" wrapText="1"/>
      <protection/>
    </xf>
    <xf numFmtId="3" fontId="0" fillId="0" borderId="66" xfId="18" applyNumberFormat="1" applyFont="1" applyBorder="1" applyAlignment="1">
      <alignment horizontal="right"/>
      <protection/>
    </xf>
    <xf numFmtId="0" fontId="5" fillId="0" borderId="63" xfId="18" applyFont="1" applyBorder="1" applyAlignment="1">
      <alignment horizontal="center" vertical="center"/>
      <protection/>
    </xf>
    <xf numFmtId="0" fontId="5" fillId="0" borderId="64" xfId="0" applyFont="1" applyBorder="1" applyAlignment="1">
      <alignment vertical="top" wrapText="1"/>
    </xf>
    <xf numFmtId="0" fontId="5" fillId="0" borderId="64" xfId="18" applyFont="1" applyBorder="1" applyAlignment="1">
      <alignment horizontal="center"/>
      <protection/>
    </xf>
    <xf numFmtId="49" fontId="5" fillId="0" borderId="64" xfId="18" applyNumberFormat="1" applyFont="1" applyBorder="1" applyAlignment="1">
      <alignment horizontal="center"/>
      <protection/>
    </xf>
    <xf numFmtId="49" fontId="5" fillId="0" borderId="65" xfId="18" applyNumberFormat="1" applyFont="1" applyBorder="1" applyAlignment="1">
      <alignment horizontal="center"/>
      <protection/>
    </xf>
    <xf numFmtId="0" fontId="8" fillId="0" borderId="38" xfId="18" applyFont="1" applyBorder="1" applyAlignment="1">
      <alignment horizontal="center"/>
      <protection/>
    </xf>
    <xf numFmtId="49" fontId="8" fillId="0" borderId="38" xfId="18" applyNumberFormat="1" applyFont="1" applyBorder="1" applyAlignment="1">
      <alignment horizontal="center" vertical="center" wrapText="1"/>
      <protection/>
    </xf>
    <xf numFmtId="49" fontId="8" fillId="0" borderId="39" xfId="18" applyNumberFormat="1" applyFont="1" applyBorder="1" applyAlignment="1">
      <alignment horizontal="center" vertical="center" wrapText="1"/>
      <protection/>
    </xf>
    <xf numFmtId="3" fontId="5" fillId="0" borderId="66" xfId="18" applyNumberFormat="1" applyFont="1" applyBorder="1" applyAlignment="1">
      <alignment horizontal="right"/>
      <protection/>
    </xf>
    <xf numFmtId="0" fontId="4" fillId="0" borderId="67" xfId="18" applyFont="1" applyBorder="1" applyAlignment="1">
      <alignment horizontal="center" vertical="top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0" fontId="3" fillId="0" borderId="0" xfId="18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4" fillId="0" borderId="68" xfId="18" applyFont="1" applyBorder="1" applyAlignment="1">
      <alignment horizontal="center" vertical="top" wrapText="1"/>
      <protection/>
    </xf>
    <xf numFmtId="0" fontId="4" fillId="0" borderId="63" xfId="18" applyFont="1" applyBorder="1" applyAlignment="1">
      <alignment horizontal="center" vertical="top" wrapText="1"/>
      <protection/>
    </xf>
    <xf numFmtId="0" fontId="4" fillId="0" borderId="69" xfId="18" applyFont="1" applyBorder="1" applyAlignment="1">
      <alignment horizontal="center" vertical="top" wrapText="1"/>
      <protection/>
    </xf>
    <xf numFmtId="0" fontId="4" fillId="0" borderId="64" xfId="18" applyFont="1" applyBorder="1" applyAlignment="1">
      <alignment horizontal="center" vertical="top" wrapText="1"/>
      <protection/>
    </xf>
    <xf numFmtId="0" fontId="4" fillId="0" borderId="70" xfId="18" applyFont="1" applyBorder="1" applyAlignment="1">
      <alignment horizontal="center" vertical="top" wrapText="1"/>
      <protection/>
    </xf>
    <xf numFmtId="0" fontId="4" fillId="0" borderId="38" xfId="18" applyFont="1" applyBorder="1" applyAlignment="1">
      <alignment horizontal="center" vertical="top" wrapText="1"/>
      <protection/>
    </xf>
    <xf numFmtId="49" fontId="4" fillId="0" borderId="70" xfId="18" applyNumberFormat="1" applyFont="1" applyBorder="1" applyAlignment="1">
      <alignment horizontal="center" vertical="top" wrapText="1"/>
      <protection/>
    </xf>
    <xf numFmtId="49" fontId="4" fillId="0" borderId="71" xfId="18" applyNumberFormat="1" applyFont="1" applyBorder="1" applyAlignment="1">
      <alignment horizontal="center" vertical="top" wrapText="1"/>
      <protection/>
    </xf>
    <xf numFmtId="49" fontId="4" fillId="0" borderId="69" xfId="18" applyNumberFormat="1" applyFont="1" applyBorder="1" applyAlignment="1">
      <alignment horizontal="center" vertical="top" wrapText="1"/>
      <protection/>
    </xf>
    <xf numFmtId="49" fontId="4" fillId="0" borderId="64" xfId="18" applyNumberFormat="1" applyFont="1" applyBorder="1" applyAlignment="1">
      <alignment horizontal="center" vertical="top" wrapText="1"/>
      <protection/>
    </xf>
    <xf numFmtId="49" fontId="4" fillId="0" borderId="72" xfId="18" applyNumberFormat="1" applyFont="1" applyBorder="1" applyAlignment="1">
      <alignment horizontal="center" vertical="top" wrapText="1"/>
      <protection/>
    </xf>
    <xf numFmtId="49" fontId="4" fillId="0" borderId="65" xfId="18" applyNumberFormat="1" applyFont="1" applyBorder="1" applyAlignment="1">
      <alignment horizontal="center" vertical="top" wrapText="1"/>
      <protection/>
    </xf>
    <xf numFmtId="0" fontId="0" fillId="0" borderId="0" xfId="18" applyFont="1" applyAlignment="1">
      <alignment horizontal="center" vertical="center"/>
      <protection/>
    </xf>
    <xf numFmtId="0" fontId="1" fillId="0" borderId="0" xfId="18" applyAlignment="1">
      <alignment horizontal="center"/>
      <protection/>
    </xf>
    <xf numFmtId="0" fontId="4" fillId="0" borderId="73" xfId="18" applyFont="1" applyBorder="1" applyAlignment="1">
      <alignment horizontal="center" vertical="top" wrapText="1"/>
      <protection/>
    </xf>
    <xf numFmtId="0" fontId="0" fillId="0" borderId="74" xfId="0" applyBorder="1" applyAlignment="1">
      <alignment horizontal="center" vertical="top" wrapText="1"/>
    </xf>
    <xf numFmtId="0" fontId="4" fillId="0" borderId="6" xfId="18" applyFont="1" applyBorder="1" applyAlignment="1">
      <alignment horizontal="center" vertical="top" wrapText="1"/>
      <protection/>
    </xf>
    <xf numFmtId="0" fontId="4" fillId="0" borderId="7" xfId="18" applyFont="1" applyBorder="1" applyAlignment="1">
      <alignment horizontal="center" vertical="top" wrapText="1"/>
      <protection/>
    </xf>
    <xf numFmtId="0" fontId="4" fillId="0" borderId="75" xfId="18" applyFont="1" applyBorder="1" applyAlignment="1">
      <alignment horizontal="center" vertical="top" wrapText="1"/>
      <protection/>
    </xf>
    <xf numFmtId="49" fontId="4" fillId="0" borderId="75" xfId="18" applyNumberFormat="1" applyFont="1" applyBorder="1" applyAlignment="1">
      <alignment horizontal="center" vertical="top" wrapText="1"/>
      <protection/>
    </xf>
    <xf numFmtId="49" fontId="4" fillId="0" borderId="67" xfId="18" applyNumberFormat="1" applyFont="1" applyBorder="1" applyAlignment="1">
      <alignment horizontal="center" vertical="top" wrapText="1"/>
      <protection/>
    </xf>
    <xf numFmtId="49" fontId="4" fillId="0" borderId="76" xfId="18" applyNumberFormat="1" applyFont="1" applyBorder="1" applyAlignment="1">
      <alignment horizontal="center" vertical="top" wrapText="1"/>
      <protection/>
    </xf>
    <xf numFmtId="49" fontId="4" fillId="0" borderId="77" xfId="18" applyNumberFormat="1" applyFont="1" applyBorder="1" applyAlignment="1">
      <alignment horizontal="center" vertical="top" wrapText="1"/>
      <protection/>
    </xf>
    <xf numFmtId="0" fontId="4" fillId="0" borderId="1" xfId="18" applyFont="1" applyBorder="1" applyAlignment="1">
      <alignment horizontal="center" vertical="top" wrapText="1"/>
      <protection/>
    </xf>
    <xf numFmtId="49" fontId="4" fillId="0" borderId="78" xfId="18" applyNumberFormat="1" applyFont="1" applyBorder="1" applyAlignment="1">
      <alignment horizontal="center" vertical="top" wrapText="1"/>
      <protection/>
    </xf>
    <xf numFmtId="49" fontId="4" fillId="0" borderId="79" xfId="18" applyNumberFormat="1" applyFont="1" applyBorder="1" applyAlignment="1">
      <alignment horizontal="center" vertical="top" wrapText="1"/>
      <protection/>
    </xf>
    <xf numFmtId="0" fontId="4" fillId="0" borderId="74" xfId="18" applyFont="1" applyBorder="1" applyAlignment="1">
      <alignment horizontal="center" vertical="top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2"/>
  <sheetViews>
    <sheetView tabSelected="1" workbookViewId="0" topLeftCell="A1">
      <selection activeCell="L16" sqref="L16"/>
    </sheetView>
  </sheetViews>
  <sheetFormatPr defaultColWidth="9.00390625" defaultRowHeight="15.75"/>
  <cols>
    <col min="1" max="1" width="3.375" style="15" customWidth="1"/>
    <col min="2" max="2" width="59.50390625" style="13" customWidth="1"/>
    <col min="3" max="3" width="8.125" style="15" customWidth="1"/>
    <col min="4" max="4" width="3.875" style="20" customWidth="1"/>
    <col min="5" max="5" width="3.125" style="20" customWidth="1"/>
    <col min="6" max="7" width="3.375" style="20" customWidth="1"/>
    <col min="8" max="8" width="11.875" style="0" hidden="1" customWidth="1"/>
    <col min="9" max="9" width="9.125" style="0" hidden="1" customWidth="1"/>
    <col min="10" max="11" width="0" style="0" hidden="1" customWidth="1"/>
    <col min="12" max="12" width="8.50390625" style="22" customWidth="1"/>
    <col min="13" max="13" width="0.875" style="0" hidden="1" customWidth="1"/>
  </cols>
  <sheetData>
    <row r="1" spans="1:12" ht="16.5">
      <c r="A1" s="4"/>
      <c r="B1" s="11"/>
      <c r="C1" s="221" t="s">
        <v>129</v>
      </c>
      <c r="E1" s="19"/>
      <c r="F1" s="19"/>
      <c r="G1" s="19"/>
      <c r="H1" s="1"/>
      <c r="J1" s="2"/>
      <c r="K1" s="3"/>
      <c r="L1" s="21"/>
    </row>
    <row r="2" spans="1:12" ht="16.5">
      <c r="A2" s="4"/>
      <c r="B2" s="11"/>
      <c r="C2" s="222"/>
      <c r="E2" s="19"/>
      <c r="F2" s="19"/>
      <c r="G2" s="19"/>
      <c r="H2" s="1"/>
      <c r="J2" s="2"/>
      <c r="K2" s="3"/>
      <c r="L2" s="21"/>
    </row>
    <row r="3" spans="1:12" ht="16.5">
      <c r="A3" s="4"/>
      <c r="B3" s="11"/>
      <c r="C3" s="222" t="s">
        <v>4</v>
      </c>
      <c r="E3" s="19"/>
      <c r="F3" s="19"/>
      <c r="G3" s="19"/>
      <c r="H3" s="1"/>
      <c r="J3" s="2"/>
      <c r="K3" s="3"/>
      <c r="L3" s="21"/>
    </row>
    <row r="4" spans="1:12" ht="16.5">
      <c r="A4" s="4"/>
      <c r="B4" s="11"/>
      <c r="C4" s="222" t="s">
        <v>5</v>
      </c>
      <c r="E4" s="19"/>
      <c r="F4" s="19"/>
      <c r="G4" s="19"/>
      <c r="H4" s="1"/>
      <c r="J4" s="2"/>
      <c r="K4" s="3"/>
      <c r="L4" s="21"/>
    </row>
    <row r="5" spans="1:12" ht="16.5">
      <c r="A5" s="4"/>
      <c r="B5" s="11"/>
      <c r="C5" s="222" t="s">
        <v>137</v>
      </c>
      <c r="E5" s="19"/>
      <c r="F5" s="19"/>
      <c r="G5" s="19"/>
      <c r="H5" s="1"/>
      <c r="J5" s="2"/>
      <c r="K5" s="3"/>
      <c r="L5" s="21"/>
    </row>
    <row r="6" spans="1:12" ht="16.5">
      <c r="A6" s="4"/>
      <c r="B6" s="11"/>
      <c r="C6" s="5"/>
      <c r="D6" s="19"/>
      <c r="E6" s="19"/>
      <c r="F6" s="19"/>
      <c r="G6" s="19"/>
      <c r="H6" s="1"/>
      <c r="I6" s="3"/>
      <c r="J6" s="2"/>
      <c r="K6" s="3"/>
      <c r="L6" s="21"/>
    </row>
    <row r="7" spans="1:12" ht="15.75">
      <c r="A7" s="245" t="s">
        <v>39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</row>
    <row r="8" spans="1:12" ht="16.5">
      <c r="A8" s="242" t="s">
        <v>134</v>
      </c>
      <c r="B8" s="243"/>
      <c r="C8" s="242"/>
      <c r="D8" s="244"/>
      <c r="E8" s="244"/>
      <c r="F8" s="244"/>
      <c r="G8" s="244"/>
      <c r="H8" s="242"/>
      <c r="I8" s="242"/>
      <c r="J8" s="242"/>
      <c r="K8" s="242"/>
      <c r="L8" s="242"/>
    </row>
    <row r="9" spans="1:12" ht="16.5">
      <c r="A9" s="242" t="s">
        <v>41</v>
      </c>
      <c r="B9" s="243"/>
      <c r="C9" s="242"/>
      <c r="D9" s="244"/>
      <c r="E9" s="244"/>
      <c r="F9" s="244"/>
      <c r="G9" s="244"/>
      <c r="H9" s="242"/>
      <c r="I9" s="242"/>
      <c r="J9" s="242"/>
      <c r="K9" s="242"/>
      <c r="L9" s="242"/>
    </row>
    <row r="10" spans="1:12" ht="15.75">
      <c r="A10" s="4"/>
      <c r="B10" s="12"/>
      <c r="C10" s="5"/>
      <c r="D10" s="19"/>
      <c r="E10" s="19"/>
      <c r="F10" s="19"/>
      <c r="G10" s="19"/>
      <c r="H10" s="6"/>
      <c r="I10" s="7"/>
      <c r="J10" s="7"/>
      <c r="K10" s="7"/>
      <c r="L10" s="21"/>
    </row>
    <row r="11" spans="1:13" ht="15.75">
      <c r="A11" s="247" t="s">
        <v>1</v>
      </c>
      <c r="B11" s="249" t="s">
        <v>0</v>
      </c>
      <c r="C11" s="249" t="s">
        <v>21</v>
      </c>
      <c r="D11" s="255" t="s">
        <v>23</v>
      </c>
      <c r="E11" s="255" t="s">
        <v>11</v>
      </c>
      <c r="F11" s="255" t="s">
        <v>24</v>
      </c>
      <c r="G11" s="257" t="s">
        <v>25</v>
      </c>
      <c r="H11" s="251" t="s">
        <v>2</v>
      </c>
      <c r="I11" s="253" t="s">
        <v>7</v>
      </c>
      <c r="J11" s="253"/>
      <c r="K11" s="254"/>
      <c r="L11" s="261" t="s">
        <v>130</v>
      </c>
      <c r="M11" s="187"/>
    </row>
    <row r="12" spans="1:13" ht="36.75" customHeight="1">
      <c r="A12" s="248"/>
      <c r="B12" s="250"/>
      <c r="C12" s="250"/>
      <c r="D12" s="256"/>
      <c r="E12" s="256"/>
      <c r="F12" s="256"/>
      <c r="G12" s="258"/>
      <c r="H12" s="252"/>
      <c r="I12" s="156" t="s">
        <v>10</v>
      </c>
      <c r="J12" s="156" t="s">
        <v>15</v>
      </c>
      <c r="K12" s="157" t="s">
        <v>9</v>
      </c>
      <c r="L12" s="262"/>
      <c r="M12" s="100" t="s">
        <v>124</v>
      </c>
    </row>
    <row r="13" spans="1:13" ht="15.75">
      <c r="A13" s="163">
        <v>1</v>
      </c>
      <c r="B13" s="164">
        <v>2</v>
      </c>
      <c r="C13" s="165">
        <v>3</v>
      </c>
      <c r="D13" s="166">
        <v>4</v>
      </c>
      <c r="E13" s="166" t="s">
        <v>6</v>
      </c>
      <c r="F13" s="166" t="s">
        <v>8</v>
      </c>
      <c r="G13" s="167">
        <v>7</v>
      </c>
      <c r="H13" s="8">
        <v>3</v>
      </c>
      <c r="I13" s="9">
        <v>4</v>
      </c>
      <c r="J13" s="9" t="s">
        <v>6</v>
      </c>
      <c r="K13" s="10" t="s">
        <v>8</v>
      </c>
      <c r="L13" s="23">
        <v>8</v>
      </c>
      <c r="M13" s="99">
        <v>9</v>
      </c>
    </row>
    <row r="14" spans="1:13" ht="14.25" customHeight="1">
      <c r="A14" s="168"/>
      <c r="B14" s="169"/>
      <c r="C14" s="170"/>
      <c r="D14" s="171"/>
      <c r="E14" s="171"/>
      <c r="F14" s="171"/>
      <c r="G14" s="172"/>
      <c r="H14" s="158"/>
      <c r="I14" s="159"/>
      <c r="J14" s="159"/>
      <c r="K14" s="160"/>
      <c r="L14" s="161"/>
      <c r="M14" s="162"/>
    </row>
    <row r="15" spans="1:13" ht="18.75" customHeight="1">
      <c r="A15" s="102"/>
      <c r="B15" s="103" t="s">
        <v>20</v>
      </c>
      <c r="C15" s="104">
        <v>5290000</v>
      </c>
      <c r="D15" s="105"/>
      <c r="E15" s="105"/>
      <c r="F15" s="105"/>
      <c r="G15" s="173"/>
      <c r="H15" s="140"/>
      <c r="I15" s="141"/>
      <c r="J15" s="141"/>
      <c r="K15" s="142"/>
      <c r="L15" s="144">
        <f>L17+L23+L29+L40+L51+L57+L63+L81+L93+L87+L117+L111+L105+L69+L75+L143</f>
        <v>135820</v>
      </c>
      <c r="M15" s="144" t="e">
        <f>M17+M23+M29+M40+M51+M57+M63+#REF!+#REF!+#REF!+M87+M117+#REF!+#REF!</f>
        <v>#REF!</v>
      </c>
    </row>
    <row r="16" spans="1:13" ht="15.75" customHeight="1">
      <c r="A16" s="102"/>
      <c r="B16" s="101"/>
      <c r="C16" s="106"/>
      <c r="D16" s="107"/>
      <c r="E16" s="107"/>
      <c r="F16" s="107"/>
      <c r="G16" s="174"/>
      <c r="H16" s="140"/>
      <c r="I16" s="141"/>
      <c r="J16" s="141"/>
      <c r="K16" s="142"/>
      <c r="L16" s="143"/>
      <c r="M16" s="143"/>
    </row>
    <row r="17" spans="1:13" s="14" customFormat="1" ht="30.75" customHeight="1">
      <c r="A17" s="108">
        <v>1</v>
      </c>
      <c r="B17" s="109" t="s">
        <v>131</v>
      </c>
      <c r="C17" s="104">
        <v>5290100</v>
      </c>
      <c r="D17" s="110"/>
      <c r="E17" s="110"/>
      <c r="F17" s="110"/>
      <c r="G17" s="175"/>
      <c r="H17" s="145"/>
      <c r="I17" s="146"/>
      <c r="J17" s="146"/>
      <c r="K17" s="147"/>
      <c r="L17" s="144">
        <f aca="true" t="shared" si="0" ref="L17:M20">L18</f>
        <v>4000</v>
      </c>
      <c r="M17" s="144">
        <f t="shared" si="0"/>
        <v>3348</v>
      </c>
    </row>
    <row r="18" spans="1:13" ht="15.75" customHeight="1">
      <c r="A18" s="102"/>
      <c r="B18" s="111" t="s">
        <v>26</v>
      </c>
      <c r="C18" s="106">
        <v>5290100</v>
      </c>
      <c r="D18" s="112" t="s">
        <v>27</v>
      </c>
      <c r="E18" s="107"/>
      <c r="F18" s="107"/>
      <c r="G18" s="174"/>
      <c r="H18" s="140"/>
      <c r="I18" s="141"/>
      <c r="J18" s="141"/>
      <c r="K18" s="142"/>
      <c r="L18" s="143">
        <f t="shared" si="0"/>
        <v>4000</v>
      </c>
      <c r="M18" s="143">
        <f t="shared" si="0"/>
        <v>3348</v>
      </c>
    </row>
    <row r="19" spans="1:13" ht="15.75" customHeight="1">
      <c r="A19" s="102"/>
      <c r="B19" s="113" t="s">
        <v>32</v>
      </c>
      <c r="C19" s="106">
        <v>5290100</v>
      </c>
      <c r="D19" s="107" t="s">
        <v>27</v>
      </c>
      <c r="E19" s="107" t="s">
        <v>28</v>
      </c>
      <c r="F19" s="107"/>
      <c r="G19" s="174"/>
      <c r="H19" s="140"/>
      <c r="I19" s="141"/>
      <c r="J19" s="141"/>
      <c r="K19" s="142"/>
      <c r="L19" s="143">
        <f t="shared" si="0"/>
        <v>4000</v>
      </c>
      <c r="M19" s="143">
        <f t="shared" si="0"/>
        <v>3348</v>
      </c>
    </row>
    <row r="20" spans="1:13" ht="14.25" customHeight="1">
      <c r="A20" s="102"/>
      <c r="B20" s="114" t="s">
        <v>33</v>
      </c>
      <c r="C20" s="106">
        <v>5290100</v>
      </c>
      <c r="D20" s="107" t="s">
        <v>27</v>
      </c>
      <c r="E20" s="107" t="s">
        <v>28</v>
      </c>
      <c r="F20" s="107" t="s">
        <v>29</v>
      </c>
      <c r="G20" s="174"/>
      <c r="H20" s="140"/>
      <c r="I20" s="141"/>
      <c r="J20" s="141"/>
      <c r="K20" s="142"/>
      <c r="L20" s="143">
        <f t="shared" si="0"/>
        <v>4000</v>
      </c>
      <c r="M20" s="143">
        <f t="shared" si="0"/>
        <v>3348</v>
      </c>
    </row>
    <row r="21" spans="1:13" ht="28.5" customHeight="1">
      <c r="A21" s="102"/>
      <c r="B21" s="115" t="s">
        <v>31</v>
      </c>
      <c r="C21" s="106">
        <v>5290100</v>
      </c>
      <c r="D21" s="107" t="s">
        <v>27</v>
      </c>
      <c r="E21" s="107" t="s">
        <v>28</v>
      </c>
      <c r="F21" s="107" t="s">
        <v>29</v>
      </c>
      <c r="G21" s="174" t="s">
        <v>30</v>
      </c>
      <c r="H21" s="140"/>
      <c r="I21" s="141"/>
      <c r="J21" s="141"/>
      <c r="K21" s="142"/>
      <c r="L21" s="143">
        <f>7348-M21</f>
        <v>4000</v>
      </c>
      <c r="M21" s="143">
        <v>3348</v>
      </c>
    </row>
    <row r="22" spans="1:13" ht="15.75" customHeight="1">
      <c r="A22" s="102"/>
      <c r="B22" s="115"/>
      <c r="C22" s="106"/>
      <c r="D22" s="107"/>
      <c r="E22" s="107"/>
      <c r="F22" s="107"/>
      <c r="G22" s="174"/>
      <c r="H22" s="140"/>
      <c r="I22" s="141"/>
      <c r="J22" s="141"/>
      <c r="K22" s="142"/>
      <c r="L22" s="143"/>
      <c r="M22" s="143"/>
    </row>
    <row r="23" spans="1:13" s="14" customFormat="1" ht="16.5" customHeight="1">
      <c r="A23" s="108">
        <v>2</v>
      </c>
      <c r="B23" s="116" t="s">
        <v>132</v>
      </c>
      <c r="C23" s="104">
        <v>5290200</v>
      </c>
      <c r="D23" s="110"/>
      <c r="E23" s="110"/>
      <c r="F23" s="110"/>
      <c r="G23" s="175"/>
      <c r="H23" s="145"/>
      <c r="I23" s="146"/>
      <c r="J23" s="146"/>
      <c r="K23" s="147"/>
      <c r="L23" s="148">
        <f aca="true" t="shared" si="1" ref="L23:M26">L24</f>
        <v>5000</v>
      </c>
      <c r="M23" s="148">
        <f t="shared" si="1"/>
        <v>500</v>
      </c>
    </row>
    <row r="24" spans="1:13" s="14" customFormat="1" ht="15" customHeight="1">
      <c r="A24" s="108"/>
      <c r="B24" s="117" t="s">
        <v>34</v>
      </c>
      <c r="C24" s="106">
        <v>5290200</v>
      </c>
      <c r="D24" s="118" t="s">
        <v>86</v>
      </c>
      <c r="E24" s="110"/>
      <c r="F24" s="110"/>
      <c r="G24" s="175"/>
      <c r="H24" s="145"/>
      <c r="I24" s="146"/>
      <c r="J24" s="146"/>
      <c r="K24" s="147"/>
      <c r="L24" s="143">
        <f t="shared" si="1"/>
        <v>5000</v>
      </c>
      <c r="M24" s="143">
        <f t="shared" si="1"/>
        <v>500</v>
      </c>
    </row>
    <row r="25" spans="1:13" s="14" customFormat="1" ht="13.5" customHeight="1">
      <c r="A25" s="108"/>
      <c r="B25" s="119" t="s">
        <v>35</v>
      </c>
      <c r="C25" s="106">
        <v>5290200</v>
      </c>
      <c r="D25" s="120" t="s">
        <v>86</v>
      </c>
      <c r="E25" s="120" t="s">
        <v>37</v>
      </c>
      <c r="F25" s="110"/>
      <c r="G25" s="175"/>
      <c r="H25" s="145"/>
      <c r="I25" s="146"/>
      <c r="J25" s="146"/>
      <c r="K25" s="147"/>
      <c r="L25" s="143">
        <f t="shared" si="1"/>
        <v>5000</v>
      </c>
      <c r="M25" s="143">
        <f t="shared" si="1"/>
        <v>500</v>
      </c>
    </row>
    <row r="26" spans="1:13" ht="14.25" customHeight="1">
      <c r="A26" s="102"/>
      <c r="B26" s="121" t="s">
        <v>36</v>
      </c>
      <c r="C26" s="106">
        <v>5290200</v>
      </c>
      <c r="D26" s="120" t="s">
        <v>86</v>
      </c>
      <c r="E26" s="107" t="s">
        <v>37</v>
      </c>
      <c r="F26" s="107" t="s">
        <v>45</v>
      </c>
      <c r="G26" s="174"/>
      <c r="H26" s="140"/>
      <c r="I26" s="141"/>
      <c r="J26" s="141"/>
      <c r="K26" s="142"/>
      <c r="L26" s="143">
        <f t="shared" si="1"/>
        <v>5000</v>
      </c>
      <c r="M26" s="143">
        <f t="shared" si="1"/>
        <v>500</v>
      </c>
    </row>
    <row r="27" spans="1:13" ht="32.25" customHeight="1">
      <c r="A27" s="102"/>
      <c r="B27" s="122" t="s">
        <v>38</v>
      </c>
      <c r="C27" s="106">
        <v>5290200</v>
      </c>
      <c r="D27" s="120" t="s">
        <v>86</v>
      </c>
      <c r="E27" s="107" t="s">
        <v>37</v>
      </c>
      <c r="F27" s="107" t="s">
        <v>45</v>
      </c>
      <c r="G27" s="174" t="s">
        <v>14</v>
      </c>
      <c r="H27" s="140"/>
      <c r="I27" s="141"/>
      <c r="J27" s="141"/>
      <c r="K27" s="142"/>
      <c r="L27" s="143">
        <f>5500-M27</f>
        <v>5000</v>
      </c>
      <c r="M27" s="143">
        <v>500</v>
      </c>
    </row>
    <row r="28" spans="1:13" ht="17.25" customHeight="1">
      <c r="A28" s="102"/>
      <c r="B28" s="122"/>
      <c r="C28" s="106"/>
      <c r="D28" s="107"/>
      <c r="E28" s="107"/>
      <c r="F28" s="107"/>
      <c r="G28" s="174"/>
      <c r="H28" s="140"/>
      <c r="I28" s="141"/>
      <c r="J28" s="141"/>
      <c r="K28" s="142"/>
      <c r="L28" s="143"/>
      <c r="M28" s="143"/>
    </row>
    <row r="29" spans="1:13" s="14" customFormat="1" ht="32.25" customHeight="1">
      <c r="A29" s="108">
        <v>3</v>
      </c>
      <c r="B29" s="123" t="s">
        <v>42</v>
      </c>
      <c r="C29" s="104">
        <v>5290300</v>
      </c>
      <c r="D29" s="110"/>
      <c r="E29" s="110"/>
      <c r="F29" s="110"/>
      <c r="G29" s="175"/>
      <c r="H29" s="145"/>
      <c r="I29" s="146"/>
      <c r="J29" s="146"/>
      <c r="K29" s="147"/>
      <c r="L29" s="148">
        <f>L35+L30</f>
        <v>82240</v>
      </c>
      <c r="M29" s="148" t="e">
        <f>M35+#REF!</f>
        <v>#REF!</v>
      </c>
    </row>
    <row r="30" spans="1:13" s="14" customFormat="1" ht="13.5" customHeight="1">
      <c r="A30" s="108"/>
      <c r="B30" s="126" t="s">
        <v>47</v>
      </c>
      <c r="C30" s="106">
        <v>5290300</v>
      </c>
      <c r="D30" s="107" t="s">
        <v>87</v>
      </c>
      <c r="E30" s="107"/>
      <c r="F30" s="107"/>
      <c r="G30" s="174"/>
      <c r="H30" s="140"/>
      <c r="I30" s="141"/>
      <c r="J30" s="141"/>
      <c r="K30" s="142"/>
      <c r="L30" s="143">
        <f>L31</f>
        <v>24000</v>
      </c>
      <c r="M30" s="148"/>
    </row>
    <row r="31" spans="1:13" s="14" customFormat="1" ht="16.5" customHeight="1">
      <c r="A31" s="108"/>
      <c r="B31" s="124" t="s">
        <v>35</v>
      </c>
      <c r="C31" s="106">
        <v>5290300</v>
      </c>
      <c r="D31" s="107" t="s">
        <v>87</v>
      </c>
      <c r="E31" s="107" t="s">
        <v>37</v>
      </c>
      <c r="F31" s="107"/>
      <c r="G31" s="174"/>
      <c r="H31" s="140"/>
      <c r="I31" s="141"/>
      <c r="J31" s="141"/>
      <c r="K31" s="142"/>
      <c r="L31" s="143">
        <f>L32</f>
        <v>24000</v>
      </c>
      <c r="M31" s="148"/>
    </row>
    <row r="32" spans="1:13" s="14" customFormat="1" ht="14.25" customHeight="1">
      <c r="A32" s="108"/>
      <c r="B32" s="125" t="s">
        <v>46</v>
      </c>
      <c r="C32" s="106">
        <v>5290300</v>
      </c>
      <c r="D32" s="107" t="s">
        <v>87</v>
      </c>
      <c r="E32" s="107" t="s">
        <v>37</v>
      </c>
      <c r="F32" s="107" t="s">
        <v>29</v>
      </c>
      <c r="G32" s="174"/>
      <c r="H32" s="140"/>
      <c r="I32" s="141"/>
      <c r="J32" s="141"/>
      <c r="K32" s="142"/>
      <c r="L32" s="143">
        <f>L33</f>
        <v>24000</v>
      </c>
      <c r="M32" s="148"/>
    </row>
    <row r="33" spans="1:13" s="14" customFormat="1" ht="15" customHeight="1">
      <c r="A33" s="108"/>
      <c r="B33" s="127" t="s">
        <v>49</v>
      </c>
      <c r="C33" s="106">
        <v>5290300</v>
      </c>
      <c r="D33" s="107" t="s">
        <v>87</v>
      </c>
      <c r="E33" s="107" t="s">
        <v>37</v>
      </c>
      <c r="F33" s="107" t="s">
        <v>29</v>
      </c>
      <c r="G33" s="174" t="s">
        <v>13</v>
      </c>
      <c r="H33" s="140"/>
      <c r="I33" s="141"/>
      <c r="J33" s="141"/>
      <c r="K33" s="142"/>
      <c r="L33" s="143">
        <v>24000</v>
      </c>
      <c r="M33" s="148"/>
    </row>
    <row r="34" spans="1:13" s="14" customFormat="1" ht="14.25" customHeight="1">
      <c r="A34" s="108"/>
      <c r="B34" s="123"/>
      <c r="C34" s="104"/>
      <c r="D34" s="110"/>
      <c r="E34" s="110"/>
      <c r="F34" s="110"/>
      <c r="G34" s="175"/>
      <c r="H34" s="145"/>
      <c r="I34" s="146"/>
      <c r="J34" s="146"/>
      <c r="K34" s="147"/>
      <c r="L34" s="148"/>
      <c r="M34" s="148"/>
    </row>
    <row r="35" spans="1:13" ht="15" customHeight="1">
      <c r="A35" s="102"/>
      <c r="B35" s="117" t="s">
        <v>43</v>
      </c>
      <c r="C35" s="106">
        <v>5290300</v>
      </c>
      <c r="D35" s="112" t="s">
        <v>44</v>
      </c>
      <c r="E35" s="107"/>
      <c r="F35" s="107"/>
      <c r="G35" s="174"/>
      <c r="H35" s="140"/>
      <c r="I35" s="141"/>
      <c r="J35" s="141"/>
      <c r="K35" s="142"/>
      <c r="L35" s="143">
        <f aca="true" t="shared" si="2" ref="L35:M37">L36</f>
        <v>58240</v>
      </c>
      <c r="M35" s="143">
        <f t="shared" si="2"/>
        <v>11810</v>
      </c>
    </row>
    <row r="36" spans="1:13" ht="15.75" customHeight="1">
      <c r="A36" s="102"/>
      <c r="B36" s="124" t="s">
        <v>35</v>
      </c>
      <c r="C36" s="106">
        <v>5290300</v>
      </c>
      <c r="D36" s="107" t="s">
        <v>44</v>
      </c>
      <c r="E36" s="107" t="s">
        <v>37</v>
      </c>
      <c r="F36" s="107"/>
      <c r="G36" s="174"/>
      <c r="H36" s="140"/>
      <c r="I36" s="141"/>
      <c r="J36" s="141"/>
      <c r="K36" s="142"/>
      <c r="L36" s="143">
        <f t="shared" si="2"/>
        <v>58240</v>
      </c>
      <c r="M36" s="143">
        <f t="shared" si="2"/>
        <v>11810</v>
      </c>
    </row>
    <row r="37" spans="1:13" ht="15" customHeight="1">
      <c r="A37" s="102"/>
      <c r="B37" s="125" t="s">
        <v>46</v>
      </c>
      <c r="C37" s="106">
        <v>5290300</v>
      </c>
      <c r="D37" s="107" t="s">
        <v>44</v>
      </c>
      <c r="E37" s="107" t="s">
        <v>37</v>
      </c>
      <c r="F37" s="107" t="s">
        <v>29</v>
      </c>
      <c r="G37" s="174"/>
      <c r="H37" s="140"/>
      <c r="I37" s="141"/>
      <c r="J37" s="141"/>
      <c r="K37" s="142"/>
      <c r="L37" s="143">
        <f t="shared" si="2"/>
        <v>58240</v>
      </c>
      <c r="M37" s="143">
        <f t="shared" si="2"/>
        <v>11810</v>
      </c>
    </row>
    <row r="38" spans="1:13" ht="30" customHeight="1">
      <c r="A38" s="102"/>
      <c r="B38" s="122" t="s">
        <v>38</v>
      </c>
      <c r="C38" s="106">
        <v>5290300</v>
      </c>
      <c r="D38" s="107" t="s">
        <v>44</v>
      </c>
      <c r="E38" s="107" t="s">
        <v>37</v>
      </c>
      <c r="F38" s="107" t="s">
        <v>29</v>
      </c>
      <c r="G38" s="174" t="s">
        <v>14</v>
      </c>
      <c r="H38" s="140"/>
      <c r="I38" s="141"/>
      <c r="J38" s="141"/>
      <c r="K38" s="142"/>
      <c r="L38" s="143">
        <f>70050-M38</f>
        <v>58240</v>
      </c>
      <c r="M38" s="143">
        <v>11810</v>
      </c>
    </row>
    <row r="39" spans="1:13" ht="9.75" customHeight="1">
      <c r="A39" s="102"/>
      <c r="B39" s="115"/>
      <c r="C39" s="106"/>
      <c r="D39" s="107"/>
      <c r="E39" s="107"/>
      <c r="F39" s="107"/>
      <c r="G39" s="174"/>
      <c r="H39" s="140"/>
      <c r="I39" s="141"/>
      <c r="J39" s="141"/>
      <c r="K39" s="142"/>
      <c r="L39" s="143"/>
      <c r="M39" s="143"/>
    </row>
    <row r="40" spans="1:13" s="14" customFormat="1" ht="46.5" customHeight="1">
      <c r="A40" s="108">
        <v>4</v>
      </c>
      <c r="B40" s="109" t="s">
        <v>50</v>
      </c>
      <c r="C40" s="104">
        <v>5290400</v>
      </c>
      <c r="D40" s="110"/>
      <c r="E40" s="110"/>
      <c r="F40" s="110"/>
      <c r="G40" s="175"/>
      <c r="H40" s="145"/>
      <c r="I40" s="146"/>
      <c r="J40" s="146"/>
      <c r="K40" s="147"/>
      <c r="L40" s="148">
        <f>L46+L41</f>
        <v>15400</v>
      </c>
      <c r="M40" s="148"/>
    </row>
    <row r="41" spans="1:13" s="14" customFormat="1" ht="15.75">
      <c r="A41" s="108"/>
      <c r="B41" s="126" t="s">
        <v>47</v>
      </c>
      <c r="C41" s="106">
        <v>5290400</v>
      </c>
      <c r="D41" s="107" t="s">
        <v>87</v>
      </c>
      <c r="E41" s="107"/>
      <c r="F41" s="107"/>
      <c r="G41" s="174"/>
      <c r="H41" s="140"/>
      <c r="I41" s="141"/>
      <c r="J41" s="141"/>
      <c r="K41" s="142"/>
      <c r="L41" s="143">
        <f>L42</f>
        <v>14200</v>
      </c>
      <c r="M41" s="143"/>
    </row>
    <row r="42" spans="1:13" s="14" customFormat="1" ht="15.75">
      <c r="A42" s="108"/>
      <c r="B42" s="124" t="s">
        <v>35</v>
      </c>
      <c r="C42" s="106">
        <v>5290400</v>
      </c>
      <c r="D42" s="107" t="s">
        <v>87</v>
      </c>
      <c r="E42" s="107" t="s">
        <v>37</v>
      </c>
      <c r="F42" s="107"/>
      <c r="G42" s="174"/>
      <c r="H42" s="140"/>
      <c r="I42" s="141"/>
      <c r="J42" s="141"/>
      <c r="K42" s="142"/>
      <c r="L42" s="143">
        <f>L43</f>
        <v>14200</v>
      </c>
      <c r="M42" s="143"/>
    </row>
    <row r="43" spans="1:13" s="14" customFormat="1" ht="15.75">
      <c r="A43" s="108"/>
      <c r="B43" s="125" t="s">
        <v>46</v>
      </c>
      <c r="C43" s="106">
        <v>5290400</v>
      </c>
      <c r="D43" s="107" t="s">
        <v>87</v>
      </c>
      <c r="E43" s="107" t="s">
        <v>37</v>
      </c>
      <c r="F43" s="107" t="s">
        <v>29</v>
      </c>
      <c r="G43" s="174"/>
      <c r="H43" s="140"/>
      <c r="I43" s="141"/>
      <c r="J43" s="141"/>
      <c r="K43" s="142"/>
      <c r="L43" s="143">
        <f>L44</f>
        <v>14200</v>
      </c>
      <c r="M43" s="143"/>
    </row>
    <row r="44" spans="1:13" s="14" customFormat="1" ht="15.75">
      <c r="A44" s="108"/>
      <c r="B44" s="127" t="s">
        <v>49</v>
      </c>
      <c r="C44" s="106">
        <v>5290400</v>
      </c>
      <c r="D44" s="107" t="s">
        <v>87</v>
      </c>
      <c r="E44" s="107" t="s">
        <v>37</v>
      </c>
      <c r="F44" s="107" t="s">
        <v>29</v>
      </c>
      <c r="G44" s="174" t="s">
        <v>13</v>
      </c>
      <c r="H44" s="140"/>
      <c r="I44" s="141"/>
      <c r="J44" s="141"/>
      <c r="K44" s="142"/>
      <c r="L44" s="143">
        <v>14200</v>
      </c>
      <c r="M44" s="143"/>
    </row>
    <row r="45" spans="1:13" s="14" customFormat="1" ht="13.5" customHeight="1">
      <c r="A45" s="108"/>
      <c r="B45" s="127"/>
      <c r="C45" s="106"/>
      <c r="D45" s="107"/>
      <c r="E45" s="107"/>
      <c r="F45" s="107"/>
      <c r="G45" s="174"/>
      <c r="H45" s="140"/>
      <c r="I45" s="141"/>
      <c r="J45" s="141"/>
      <c r="K45" s="142"/>
      <c r="L45" s="143"/>
      <c r="M45" s="143"/>
    </row>
    <row r="46" spans="1:13" s="14" customFormat="1" ht="12.75" customHeight="1">
      <c r="A46" s="102"/>
      <c r="B46" s="117" t="s">
        <v>43</v>
      </c>
      <c r="C46" s="106">
        <v>5290400</v>
      </c>
      <c r="D46" s="112" t="s">
        <v>44</v>
      </c>
      <c r="E46" s="107"/>
      <c r="F46" s="107"/>
      <c r="G46" s="174"/>
      <c r="H46" s="140"/>
      <c r="I46" s="141"/>
      <c r="J46" s="141"/>
      <c r="K46" s="142"/>
      <c r="L46" s="143">
        <f>L47</f>
        <v>1200</v>
      </c>
      <c r="M46" s="143"/>
    </row>
    <row r="47" spans="1:13" s="14" customFormat="1" ht="14.25" customHeight="1">
      <c r="A47" s="102"/>
      <c r="B47" s="124" t="s">
        <v>35</v>
      </c>
      <c r="C47" s="106">
        <v>5290400</v>
      </c>
      <c r="D47" s="107" t="s">
        <v>44</v>
      </c>
      <c r="E47" s="107" t="s">
        <v>37</v>
      </c>
      <c r="F47" s="107"/>
      <c r="G47" s="174"/>
      <c r="H47" s="140"/>
      <c r="I47" s="141"/>
      <c r="J47" s="141"/>
      <c r="K47" s="142"/>
      <c r="L47" s="143">
        <f>L48</f>
        <v>1200</v>
      </c>
      <c r="M47" s="143"/>
    </row>
    <row r="48" spans="1:13" s="14" customFormat="1" ht="14.25" customHeight="1">
      <c r="A48" s="102"/>
      <c r="B48" s="125" t="s">
        <v>46</v>
      </c>
      <c r="C48" s="106">
        <v>5290400</v>
      </c>
      <c r="D48" s="107" t="s">
        <v>44</v>
      </c>
      <c r="E48" s="107" t="s">
        <v>37</v>
      </c>
      <c r="F48" s="107" t="s">
        <v>29</v>
      </c>
      <c r="G48" s="174"/>
      <c r="H48" s="140"/>
      <c r="I48" s="141"/>
      <c r="J48" s="141"/>
      <c r="K48" s="142"/>
      <c r="L48" s="143">
        <f>L49</f>
        <v>1200</v>
      </c>
      <c r="M48" s="143"/>
    </row>
    <row r="49" spans="1:13" s="14" customFormat="1" ht="29.25" customHeight="1">
      <c r="A49" s="102"/>
      <c r="B49" s="122" t="s">
        <v>38</v>
      </c>
      <c r="C49" s="106">
        <v>5290400</v>
      </c>
      <c r="D49" s="107" t="s">
        <v>44</v>
      </c>
      <c r="E49" s="107" t="s">
        <v>37</v>
      </c>
      <c r="F49" s="107" t="s">
        <v>29</v>
      </c>
      <c r="G49" s="174" t="s">
        <v>14</v>
      </c>
      <c r="H49" s="140"/>
      <c r="I49" s="141"/>
      <c r="J49" s="141"/>
      <c r="K49" s="142"/>
      <c r="L49" s="143">
        <v>1200</v>
      </c>
      <c r="M49" s="143"/>
    </row>
    <row r="50" spans="1:13" s="14" customFormat="1" ht="13.5" customHeight="1">
      <c r="A50" s="102"/>
      <c r="B50" s="115"/>
      <c r="C50" s="106"/>
      <c r="D50" s="107"/>
      <c r="E50" s="107"/>
      <c r="F50" s="107"/>
      <c r="G50" s="174"/>
      <c r="H50" s="140"/>
      <c r="I50" s="141"/>
      <c r="J50" s="141"/>
      <c r="K50" s="142"/>
      <c r="L50" s="143"/>
      <c r="M50" s="143"/>
    </row>
    <row r="51" spans="1:13" s="14" customFormat="1" ht="16.5" customHeight="1">
      <c r="A51" s="108">
        <v>5</v>
      </c>
      <c r="B51" s="116" t="s">
        <v>51</v>
      </c>
      <c r="C51" s="104">
        <v>5290500</v>
      </c>
      <c r="D51" s="110"/>
      <c r="E51" s="110"/>
      <c r="F51" s="110"/>
      <c r="G51" s="175"/>
      <c r="H51" s="145"/>
      <c r="I51" s="146"/>
      <c r="J51" s="146"/>
      <c r="K51" s="147"/>
      <c r="L51" s="148">
        <f>L52</f>
        <v>75</v>
      </c>
      <c r="M51" s="148"/>
    </row>
    <row r="52" spans="1:13" ht="13.5" customHeight="1">
      <c r="A52" s="102"/>
      <c r="B52" s="117" t="s">
        <v>43</v>
      </c>
      <c r="C52" s="106">
        <v>5290500</v>
      </c>
      <c r="D52" s="112" t="s">
        <v>44</v>
      </c>
      <c r="E52" s="107"/>
      <c r="F52" s="107"/>
      <c r="G52" s="174"/>
      <c r="H52" s="140"/>
      <c r="I52" s="141"/>
      <c r="J52" s="141"/>
      <c r="K52" s="142"/>
      <c r="L52" s="143">
        <f>L53</f>
        <v>75</v>
      </c>
      <c r="M52" s="143"/>
    </row>
    <row r="53" spans="1:13" ht="15.75">
      <c r="A53" s="102"/>
      <c r="B53" s="119" t="s">
        <v>52</v>
      </c>
      <c r="C53" s="106">
        <v>5290500</v>
      </c>
      <c r="D53" s="107" t="s">
        <v>44</v>
      </c>
      <c r="E53" s="107" t="s">
        <v>18</v>
      </c>
      <c r="F53" s="107"/>
      <c r="G53" s="174"/>
      <c r="H53" s="140"/>
      <c r="I53" s="141"/>
      <c r="J53" s="141"/>
      <c r="K53" s="142"/>
      <c r="L53" s="143">
        <f>L54</f>
        <v>75</v>
      </c>
      <c r="M53" s="143"/>
    </row>
    <row r="54" spans="1:13" ht="15.75">
      <c r="A54" s="102"/>
      <c r="B54" s="128" t="s">
        <v>63</v>
      </c>
      <c r="C54" s="106">
        <v>5290500</v>
      </c>
      <c r="D54" s="107" t="s">
        <v>44</v>
      </c>
      <c r="E54" s="107" t="s">
        <v>18</v>
      </c>
      <c r="F54" s="107" t="s">
        <v>45</v>
      </c>
      <c r="G54" s="174"/>
      <c r="H54" s="140"/>
      <c r="I54" s="141"/>
      <c r="J54" s="141"/>
      <c r="K54" s="142"/>
      <c r="L54" s="143">
        <f>L55</f>
        <v>75</v>
      </c>
      <c r="M54" s="143"/>
    </row>
    <row r="55" spans="1:13" ht="15.75">
      <c r="A55" s="102"/>
      <c r="B55" s="127" t="s">
        <v>110</v>
      </c>
      <c r="C55" s="106">
        <v>5290500</v>
      </c>
      <c r="D55" s="107" t="s">
        <v>44</v>
      </c>
      <c r="E55" s="107" t="s">
        <v>18</v>
      </c>
      <c r="F55" s="107" t="s">
        <v>45</v>
      </c>
      <c r="G55" s="174" t="s">
        <v>108</v>
      </c>
      <c r="H55" s="140"/>
      <c r="I55" s="141"/>
      <c r="J55" s="141"/>
      <c r="K55" s="142"/>
      <c r="L55" s="143">
        <v>75</v>
      </c>
      <c r="M55" s="143"/>
    </row>
    <row r="56" spans="1:13" ht="16.5" customHeight="1">
      <c r="A56" s="102"/>
      <c r="B56" s="127"/>
      <c r="C56" s="106"/>
      <c r="D56" s="107"/>
      <c r="E56" s="107"/>
      <c r="F56" s="107"/>
      <c r="G56" s="174"/>
      <c r="H56" s="140"/>
      <c r="I56" s="141"/>
      <c r="J56" s="141"/>
      <c r="K56" s="142"/>
      <c r="L56" s="143"/>
      <c r="M56" s="143"/>
    </row>
    <row r="57" spans="1:13" s="14" customFormat="1" ht="18" customHeight="1">
      <c r="A57" s="108">
        <v>6</v>
      </c>
      <c r="B57" s="123" t="s">
        <v>125</v>
      </c>
      <c r="C57" s="104">
        <v>5290600</v>
      </c>
      <c r="D57" s="110"/>
      <c r="E57" s="110"/>
      <c r="F57" s="110"/>
      <c r="G57" s="175"/>
      <c r="H57" s="145"/>
      <c r="I57" s="146"/>
      <c r="J57" s="146"/>
      <c r="K57" s="147"/>
      <c r="L57" s="148">
        <f>L58</f>
        <v>140</v>
      </c>
      <c r="M57" s="148"/>
    </row>
    <row r="58" spans="1:13" s="14" customFormat="1" ht="14.25" customHeight="1">
      <c r="A58" s="129"/>
      <c r="B58" s="117" t="s">
        <v>43</v>
      </c>
      <c r="C58" s="130">
        <v>5290600</v>
      </c>
      <c r="D58" s="118" t="s">
        <v>44</v>
      </c>
      <c r="E58" s="120"/>
      <c r="F58" s="120"/>
      <c r="G58" s="176"/>
      <c r="H58" s="145"/>
      <c r="I58" s="146"/>
      <c r="J58" s="146"/>
      <c r="K58" s="147"/>
      <c r="L58" s="143">
        <f>L59</f>
        <v>140</v>
      </c>
      <c r="M58" s="143"/>
    </row>
    <row r="59" spans="1:13" s="14" customFormat="1" ht="15.75">
      <c r="A59" s="129"/>
      <c r="B59" s="119" t="s">
        <v>52</v>
      </c>
      <c r="C59" s="130">
        <v>5290600</v>
      </c>
      <c r="D59" s="107" t="s">
        <v>44</v>
      </c>
      <c r="E59" s="120" t="s">
        <v>18</v>
      </c>
      <c r="F59" s="120"/>
      <c r="G59" s="176"/>
      <c r="H59" s="145"/>
      <c r="I59" s="146"/>
      <c r="J59" s="146"/>
      <c r="K59" s="147"/>
      <c r="L59" s="143">
        <f>L60</f>
        <v>140</v>
      </c>
      <c r="M59" s="143"/>
    </row>
    <row r="60" spans="1:13" ht="15.75">
      <c r="A60" s="102"/>
      <c r="B60" s="128" t="s">
        <v>63</v>
      </c>
      <c r="C60" s="130">
        <v>5290600</v>
      </c>
      <c r="D60" s="107" t="s">
        <v>44</v>
      </c>
      <c r="E60" s="107" t="s">
        <v>18</v>
      </c>
      <c r="F60" s="107" t="s">
        <v>45</v>
      </c>
      <c r="G60" s="174"/>
      <c r="H60" s="140"/>
      <c r="I60" s="141"/>
      <c r="J60" s="141"/>
      <c r="K60" s="142"/>
      <c r="L60" s="143">
        <f>L61</f>
        <v>140</v>
      </c>
      <c r="M60" s="143"/>
    </row>
    <row r="61" spans="1:13" ht="15.75">
      <c r="A61" s="102"/>
      <c r="B61" s="127" t="s">
        <v>110</v>
      </c>
      <c r="C61" s="130">
        <v>5290600</v>
      </c>
      <c r="D61" s="107" t="s">
        <v>44</v>
      </c>
      <c r="E61" s="107" t="s">
        <v>18</v>
      </c>
      <c r="F61" s="107" t="s">
        <v>45</v>
      </c>
      <c r="G61" s="174" t="s">
        <v>108</v>
      </c>
      <c r="H61" s="140"/>
      <c r="I61" s="141"/>
      <c r="J61" s="141"/>
      <c r="K61" s="142"/>
      <c r="L61" s="143">
        <v>140</v>
      </c>
      <c r="M61" s="143"/>
    </row>
    <row r="62" spans="1:13" ht="15.75" customHeight="1">
      <c r="A62" s="102"/>
      <c r="B62" s="127"/>
      <c r="C62" s="130"/>
      <c r="D62" s="107"/>
      <c r="E62" s="107"/>
      <c r="F62" s="107"/>
      <c r="G62" s="174"/>
      <c r="H62" s="140"/>
      <c r="I62" s="141"/>
      <c r="J62" s="141"/>
      <c r="K62" s="142"/>
      <c r="L62" s="143"/>
      <c r="M62" s="143"/>
    </row>
    <row r="63" spans="1:13" s="14" customFormat="1" ht="47.25">
      <c r="A63" s="108">
        <v>7</v>
      </c>
      <c r="B63" s="123" t="s">
        <v>57</v>
      </c>
      <c r="C63" s="104">
        <v>5290700</v>
      </c>
      <c r="D63" s="110"/>
      <c r="E63" s="110"/>
      <c r="F63" s="110"/>
      <c r="G63" s="175"/>
      <c r="H63" s="145"/>
      <c r="I63" s="146"/>
      <c r="J63" s="146"/>
      <c r="K63" s="147"/>
      <c r="L63" s="148">
        <f>L64</f>
        <v>1200</v>
      </c>
      <c r="M63" s="148"/>
    </row>
    <row r="64" spans="1:13" s="14" customFormat="1" ht="15" customHeight="1">
      <c r="A64" s="108"/>
      <c r="B64" s="126" t="s">
        <v>47</v>
      </c>
      <c r="C64" s="130">
        <v>5290700</v>
      </c>
      <c r="D64" s="120" t="s">
        <v>87</v>
      </c>
      <c r="E64" s="110"/>
      <c r="F64" s="110"/>
      <c r="G64" s="175"/>
      <c r="H64" s="145"/>
      <c r="I64" s="146"/>
      <c r="J64" s="146"/>
      <c r="K64" s="147"/>
      <c r="L64" s="143">
        <f>L65</f>
        <v>1200</v>
      </c>
      <c r="M64" s="143"/>
    </row>
    <row r="65" spans="1:13" s="14" customFormat="1" ht="15.75">
      <c r="A65" s="108"/>
      <c r="B65" s="124" t="s">
        <v>35</v>
      </c>
      <c r="C65" s="130">
        <v>5290700</v>
      </c>
      <c r="D65" s="120" t="s">
        <v>87</v>
      </c>
      <c r="E65" s="120" t="s">
        <v>37</v>
      </c>
      <c r="F65" s="120"/>
      <c r="G65" s="176"/>
      <c r="H65" s="145"/>
      <c r="I65" s="146"/>
      <c r="J65" s="146"/>
      <c r="K65" s="147"/>
      <c r="L65" s="143">
        <f>L66</f>
        <v>1200</v>
      </c>
      <c r="M65" s="143"/>
    </row>
    <row r="66" spans="1:13" s="14" customFormat="1" ht="15.75">
      <c r="A66" s="108"/>
      <c r="B66" s="125" t="s">
        <v>46</v>
      </c>
      <c r="C66" s="130">
        <v>5290700</v>
      </c>
      <c r="D66" s="120" t="s">
        <v>87</v>
      </c>
      <c r="E66" s="120" t="s">
        <v>37</v>
      </c>
      <c r="F66" s="120" t="s">
        <v>29</v>
      </c>
      <c r="G66" s="176"/>
      <c r="H66" s="145"/>
      <c r="I66" s="146"/>
      <c r="J66" s="146"/>
      <c r="K66" s="147"/>
      <c r="L66" s="143">
        <f>L67</f>
        <v>1200</v>
      </c>
      <c r="M66" s="143"/>
    </row>
    <row r="67" spans="1:13" s="14" customFormat="1" ht="15.75">
      <c r="A67" s="108"/>
      <c r="B67" s="127" t="s">
        <v>110</v>
      </c>
      <c r="C67" s="130">
        <v>5290700</v>
      </c>
      <c r="D67" s="120" t="s">
        <v>87</v>
      </c>
      <c r="E67" s="120" t="s">
        <v>37</v>
      </c>
      <c r="F67" s="120" t="s">
        <v>29</v>
      </c>
      <c r="G67" s="176" t="s">
        <v>108</v>
      </c>
      <c r="H67" s="145"/>
      <c r="I67" s="146"/>
      <c r="J67" s="146"/>
      <c r="K67" s="147"/>
      <c r="L67" s="143">
        <v>1200</v>
      </c>
      <c r="M67" s="143"/>
    </row>
    <row r="68" spans="1:13" s="14" customFormat="1" ht="14.25" customHeight="1">
      <c r="A68" s="108"/>
      <c r="B68" s="123"/>
      <c r="C68" s="104"/>
      <c r="D68" s="110"/>
      <c r="E68" s="110"/>
      <c r="F68" s="110"/>
      <c r="G68" s="175"/>
      <c r="H68" s="145"/>
      <c r="I68" s="146"/>
      <c r="J68" s="146"/>
      <c r="K68" s="147"/>
      <c r="L68" s="148"/>
      <c r="M68" s="148"/>
    </row>
    <row r="69" spans="1:13" s="14" customFormat="1" ht="14.25" customHeight="1">
      <c r="A69" s="108">
        <v>8</v>
      </c>
      <c r="B69" s="203" t="s">
        <v>126</v>
      </c>
      <c r="C69" s="104">
        <v>5290800</v>
      </c>
      <c r="D69" s="204"/>
      <c r="E69" s="204"/>
      <c r="F69" s="204"/>
      <c r="G69" s="204"/>
      <c r="H69" s="205"/>
      <c r="I69" s="206"/>
      <c r="J69" s="206"/>
      <c r="K69" s="211"/>
      <c r="L69" s="215">
        <f>L70</f>
        <v>1165</v>
      </c>
      <c r="M69" s="148"/>
    </row>
    <row r="70" spans="1:13" s="14" customFormat="1" ht="14.25" customHeight="1">
      <c r="A70" s="108"/>
      <c r="B70" s="188" t="s">
        <v>26</v>
      </c>
      <c r="C70" s="130">
        <v>5290800</v>
      </c>
      <c r="D70" s="189" t="s">
        <v>27</v>
      </c>
      <c r="E70" s="189"/>
      <c r="F70" s="189"/>
      <c r="G70" s="189"/>
      <c r="H70" s="190"/>
      <c r="I70" s="191"/>
      <c r="J70" s="191"/>
      <c r="K70" s="212"/>
      <c r="L70" s="216">
        <f>L71</f>
        <v>1165</v>
      </c>
      <c r="M70" s="148"/>
    </row>
    <row r="71" spans="1:13" s="14" customFormat="1" ht="14.25" customHeight="1">
      <c r="A71" s="108"/>
      <c r="B71" s="192" t="s">
        <v>56</v>
      </c>
      <c r="C71" s="130">
        <v>5290800</v>
      </c>
      <c r="D71" s="189" t="s">
        <v>27</v>
      </c>
      <c r="E71" s="189" t="s">
        <v>55</v>
      </c>
      <c r="F71" s="189"/>
      <c r="G71" s="189"/>
      <c r="H71" s="190"/>
      <c r="I71" s="191"/>
      <c r="J71" s="191"/>
      <c r="K71" s="212"/>
      <c r="L71" s="216">
        <f>L72</f>
        <v>1165</v>
      </c>
      <c r="M71" s="148"/>
    </row>
    <row r="72" spans="1:13" s="14" customFormat="1" ht="14.25" customHeight="1">
      <c r="A72" s="108"/>
      <c r="B72" s="193" t="s">
        <v>105</v>
      </c>
      <c r="C72" s="130">
        <v>5290800</v>
      </c>
      <c r="D72" s="189" t="s">
        <v>27</v>
      </c>
      <c r="E72" s="189" t="s">
        <v>55</v>
      </c>
      <c r="F72" s="189" t="s">
        <v>55</v>
      </c>
      <c r="G72" s="189"/>
      <c r="H72" s="190"/>
      <c r="I72" s="191"/>
      <c r="J72" s="191"/>
      <c r="K72" s="212"/>
      <c r="L72" s="216">
        <f>L73</f>
        <v>1165</v>
      </c>
      <c r="M72" s="148"/>
    </row>
    <row r="73" spans="1:13" s="14" customFormat="1" ht="14.25" customHeight="1">
      <c r="A73" s="108"/>
      <c r="B73" s="194" t="s">
        <v>106</v>
      </c>
      <c r="C73" s="130">
        <v>5290800</v>
      </c>
      <c r="D73" s="189" t="s">
        <v>27</v>
      </c>
      <c r="E73" s="189" t="s">
        <v>55</v>
      </c>
      <c r="F73" s="189" t="s">
        <v>55</v>
      </c>
      <c r="G73" s="189" t="s">
        <v>107</v>
      </c>
      <c r="H73" s="190"/>
      <c r="I73" s="191"/>
      <c r="J73" s="191"/>
      <c r="K73" s="212"/>
      <c r="L73" s="216">
        <v>1165</v>
      </c>
      <c r="M73" s="148"/>
    </row>
    <row r="74" spans="1:13" s="14" customFormat="1" ht="16.5" customHeight="1">
      <c r="A74" s="108"/>
      <c r="B74" s="219"/>
      <c r="C74" s="130"/>
      <c r="D74" s="220"/>
      <c r="E74" s="220"/>
      <c r="F74" s="220"/>
      <c r="G74" s="220"/>
      <c r="H74" s="200"/>
      <c r="I74" s="201"/>
      <c r="J74" s="201"/>
      <c r="K74" s="201"/>
      <c r="L74" s="202"/>
      <c r="M74" s="148"/>
    </row>
    <row r="75" spans="1:13" s="14" customFormat="1" ht="17.25" customHeight="1">
      <c r="A75" s="108">
        <v>9</v>
      </c>
      <c r="B75" s="195" t="s">
        <v>58</v>
      </c>
      <c r="C75" s="104">
        <v>5290900</v>
      </c>
      <c r="D75" s="196"/>
      <c r="E75" s="196"/>
      <c r="F75" s="196"/>
      <c r="G75" s="196"/>
      <c r="H75" s="197"/>
      <c r="I75" s="198"/>
      <c r="J75" s="198"/>
      <c r="K75" s="213"/>
      <c r="L75" s="217">
        <f>L76</f>
        <v>400</v>
      </c>
      <c r="M75" s="148"/>
    </row>
    <row r="76" spans="1:13" s="14" customFormat="1" ht="27.75" customHeight="1">
      <c r="A76" s="108"/>
      <c r="B76" s="199" t="s">
        <v>59</v>
      </c>
      <c r="C76" s="130">
        <v>5290900</v>
      </c>
      <c r="D76" s="189" t="s">
        <v>60</v>
      </c>
      <c r="E76" s="189"/>
      <c r="F76" s="189"/>
      <c r="G76" s="189"/>
      <c r="H76" s="190"/>
      <c r="I76" s="191"/>
      <c r="J76" s="191"/>
      <c r="K76" s="212"/>
      <c r="L76" s="216">
        <f>L77</f>
        <v>400</v>
      </c>
      <c r="M76" s="148"/>
    </row>
    <row r="77" spans="1:13" s="14" customFormat="1" ht="14.25" customHeight="1">
      <c r="A77" s="108"/>
      <c r="B77" s="192" t="s">
        <v>52</v>
      </c>
      <c r="C77" s="130">
        <v>5290900</v>
      </c>
      <c r="D77" s="189" t="s">
        <v>60</v>
      </c>
      <c r="E77" s="189" t="s">
        <v>18</v>
      </c>
      <c r="F77" s="189"/>
      <c r="G77" s="189"/>
      <c r="H77" s="190"/>
      <c r="I77" s="191"/>
      <c r="J77" s="191"/>
      <c r="K77" s="212"/>
      <c r="L77" s="216">
        <f>L78</f>
        <v>400</v>
      </c>
      <c r="M77" s="148"/>
    </row>
    <row r="78" spans="1:13" s="14" customFormat="1" ht="14.25" customHeight="1">
      <c r="A78" s="108"/>
      <c r="B78" s="128" t="s">
        <v>63</v>
      </c>
      <c r="C78" s="130">
        <v>5290900</v>
      </c>
      <c r="D78" s="189" t="s">
        <v>60</v>
      </c>
      <c r="E78" s="189" t="s">
        <v>18</v>
      </c>
      <c r="F78" s="189" t="s">
        <v>45</v>
      </c>
      <c r="G78" s="189"/>
      <c r="H78" s="190"/>
      <c r="I78" s="191"/>
      <c r="J78" s="191"/>
      <c r="K78" s="212"/>
      <c r="L78" s="216">
        <f>L79</f>
        <v>400</v>
      </c>
      <c r="M78" s="148"/>
    </row>
    <row r="79" spans="1:13" s="14" customFormat="1" ht="14.25" customHeight="1">
      <c r="A79" s="108"/>
      <c r="B79" s="207" t="s">
        <v>110</v>
      </c>
      <c r="C79" s="130">
        <v>5290900</v>
      </c>
      <c r="D79" s="208" t="s">
        <v>60</v>
      </c>
      <c r="E79" s="208" t="s">
        <v>18</v>
      </c>
      <c r="F79" s="208" t="s">
        <v>45</v>
      </c>
      <c r="G79" s="208" t="s">
        <v>108</v>
      </c>
      <c r="H79" s="209"/>
      <c r="I79" s="210"/>
      <c r="J79" s="210"/>
      <c r="K79" s="214"/>
      <c r="L79" s="218">
        <v>400</v>
      </c>
      <c r="M79" s="148"/>
    </row>
    <row r="80" spans="1:13" ht="17.25" customHeight="1">
      <c r="A80" s="102"/>
      <c r="B80" s="127"/>
      <c r="C80" s="130"/>
      <c r="D80" s="107"/>
      <c r="E80" s="107"/>
      <c r="F80" s="107"/>
      <c r="G80" s="174"/>
      <c r="H80" s="140"/>
      <c r="I80" s="141"/>
      <c r="J80" s="141"/>
      <c r="K80" s="142"/>
      <c r="L80" s="143"/>
      <c r="M80" s="143"/>
    </row>
    <row r="81" spans="1:13" ht="63.75" customHeight="1">
      <c r="A81" s="108">
        <v>10</v>
      </c>
      <c r="B81" s="123" t="s">
        <v>127</v>
      </c>
      <c r="C81" s="133">
        <v>5291000</v>
      </c>
      <c r="D81" s="110"/>
      <c r="E81" s="110"/>
      <c r="F81" s="110"/>
      <c r="G81" s="175"/>
      <c r="H81" s="145"/>
      <c r="I81" s="146"/>
      <c r="J81" s="146"/>
      <c r="K81" s="147"/>
      <c r="L81" s="148">
        <f>L82</f>
        <v>10000</v>
      </c>
      <c r="M81" s="143"/>
    </row>
    <row r="82" spans="1:13" ht="13.5" customHeight="1">
      <c r="A82" s="102"/>
      <c r="B82" s="126" t="s">
        <v>47</v>
      </c>
      <c r="C82" s="130">
        <v>5291000</v>
      </c>
      <c r="D82" s="107" t="s">
        <v>87</v>
      </c>
      <c r="E82" s="107"/>
      <c r="F82" s="107"/>
      <c r="G82" s="174"/>
      <c r="H82" s="140"/>
      <c r="I82" s="141"/>
      <c r="J82" s="141"/>
      <c r="K82" s="142"/>
      <c r="L82" s="143">
        <f>L83</f>
        <v>10000</v>
      </c>
      <c r="M82" s="143"/>
    </row>
    <row r="83" spans="1:13" ht="17.25" customHeight="1">
      <c r="A83" s="102"/>
      <c r="B83" s="119" t="s">
        <v>66</v>
      </c>
      <c r="C83" s="130">
        <v>5291000</v>
      </c>
      <c r="D83" s="107" t="s">
        <v>87</v>
      </c>
      <c r="E83" s="107" t="s">
        <v>65</v>
      </c>
      <c r="F83" s="107"/>
      <c r="G83" s="174"/>
      <c r="H83" s="140"/>
      <c r="I83" s="141"/>
      <c r="J83" s="141"/>
      <c r="K83" s="142"/>
      <c r="L83" s="143">
        <f>L84</f>
        <v>10000</v>
      </c>
      <c r="M83" s="143"/>
    </row>
    <row r="84" spans="1:13" ht="13.5" customHeight="1">
      <c r="A84" s="102"/>
      <c r="B84" s="121" t="s">
        <v>67</v>
      </c>
      <c r="C84" s="130">
        <v>5291000</v>
      </c>
      <c r="D84" s="107" t="s">
        <v>87</v>
      </c>
      <c r="E84" s="107" t="s">
        <v>65</v>
      </c>
      <c r="F84" s="107" t="s">
        <v>29</v>
      </c>
      <c r="G84" s="174"/>
      <c r="H84" s="140"/>
      <c r="I84" s="141"/>
      <c r="J84" s="141"/>
      <c r="K84" s="142"/>
      <c r="L84" s="143">
        <f>L85</f>
        <v>10000</v>
      </c>
      <c r="M84" s="143"/>
    </row>
    <row r="85" spans="1:13" ht="15.75" customHeight="1">
      <c r="A85" s="102"/>
      <c r="B85" s="127" t="s">
        <v>49</v>
      </c>
      <c r="C85" s="130">
        <v>5291000</v>
      </c>
      <c r="D85" s="107" t="s">
        <v>87</v>
      </c>
      <c r="E85" s="107" t="s">
        <v>65</v>
      </c>
      <c r="F85" s="107" t="s">
        <v>29</v>
      </c>
      <c r="G85" s="174" t="s">
        <v>13</v>
      </c>
      <c r="H85" s="140"/>
      <c r="I85" s="141"/>
      <c r="J85" s="141"/>
      <c r="K85" s="142"/>
      <c r="L85" s="143">
        <v>10000</v>
      </c>
      <c r="M85" s="143"/>
    </row>
    <row r="86" spans="1:13" ht="18" customHeight="1">
      <c r="A86" s="102"/>
      <c r="B86" s="127"/>
      <c r="C86" s="130"/>
      <c r="D86" s="107"/>
      <c r="E86" s="107"/>
      <c r="F86" s="107"/>
      <c r="G86" s="174"/>
      <c r="H86" s="140"/>
      <c r="I86" s="141"/>
      <c r="J86" s="141"/>
      <c r="K86" s="142"/>
      <c r="L86" s="143"/>
      <c r="M86" s="143"/>
    </row>
    <row r="87" spans="1:13" s="14" customFormat="1" ht="31.5" customHeight="1">
      <c r="A87" s="108">
        <v>11</v>
      </c>
      <c r="B87" s="123" t="s">
        <v>115</v>
      </c>
      <c r="C87" s="133">
        <v>5291100</v>
      </c>
      <c r="D87" s="107"/>
      <c r="E87" s="107"/>
      <c r="F87" s="107"/>
      <c r="G87" s="174"/>
      <c r="H87" s="140"/>
      <c r="I87" s="141"/>
      <c r="J87" s="141"/>
      <c r="K87" s="142"/>
      <c r="L87" s="148">
        <f>L88</f>
        <v>4000</v>
      </c>
      <c r="M87" s="148"/>
    </row>
    <row r="88" spans="1:13" s="14" customFormat="1" ht="15.75">
      <c r="A88" s="108"/>
      <c r="B88" s="126" t="s">
        <v>47</v>
      </c>
      <c r="C88" s="130">
        <v>5291100</v>
      </c>
      <c r="D88" s="120" t="s">
        <v>87</v>
      </c>
      <c r="E88" s="120"/>
      <c r="F88" s="120"/>
      <c r="G88" s="176"/>
      <c r="H88" s="140"/>
      <c r="I88" s="141"/>
      <c r="J88" s="141"/>
      <c r="K88" s="142"/>
      <c r="L88" s="143">
        <f>L89</f>
        <v>4000</v>
      </c>
      <c r="M88" s="143"/>
    </row>
    <row r="89" spans="1:13" s="14" customFormat="1" ht="15.75">
      <c r="A89" s="108"/>
      <c r="B89" s="119" t="s">
        <v>66</v>
      </c>
      <c r="C89" s="130">
        <v>5291100</v>
      </c>
      <c r="D89" s="120" t="s">
        <v>87</v>
      </c>
      <c r="E89" s="120" t="s">
        <v>65</v>
      </c>
      <c r="F89" s="120"/>
      <c r="G89" s="176"/>
      <c r="H89" s="140"/>
      <c r="I89" s="141"/>
      <c r="J89" s="141"/>
      <c r="K89" s="142"/>
      <c r="L89" s="143">
        <f>L90</f>
        <v>4000</v>
      </c>
      <c r="M89" s="143"/>
    </row>
    <row r="90" spans="1:13" s="14" customFormat="1" ht="15.75">
      <c r="A90" s="108"/>
      <c r="B90" s="121" t="s">
        <v>84</v>
      </c>
      <c r="C90" s="130">
        <v>5291100</v>
      </c>
      <c r="D90" s="120" t="s">
        <v>87</v>
      </c>
      <c r="E90" s="120" t="s">
        <v>65</v>
      </c>
      <c r="F90" s="120" t="s">
        <v>45</v>
      </c>
      <c r="G90" s="176"/>
      <c r="H90" s="140"/>
      <c r="I90" s="141"/>
      <c r="J90" s="141"/>
      <c r="K90" s="142"/>
      <c r="L90" s="143">
        <f>L91</f>
        <v>4000</v>
      </c>
      <c r="M90" s="143"/>
    </row>
    <row r="91" spans="1:13" s="14" customFormat="1" ht="16.5" customHeight="1">
      <c r="A91" s="108"/>
      <c r="B91" s="127" t="s">
        <v>120</v>
      </c>
      <c r="C91" s="130">
        <v>5291100</v>
      </c>
      <c r="D91" s="120" t="s">
        <v>87</v>
      </c>
      <c r="E91" s="120" t="s">
        <v>65</v>
      </c>
      <c r="F91" s="120" t="s">
        <v>45</v>
      </c>
      <c r="G91" s="176" t="s">
        <v>119</v>
      </c>
      <c r="H91" s="140"/>
      <c r="I91" s="141"/>
      <c r="J91" s="141"/>
      <c r="K91" s="142"/>
      <c r="L91" s="143">
        <v>4000</v>
      </c>
      <c r="M91" s="143"/>
    </row>
    <row r="92" spans="1:13" s="14" customFormat="1" ht="15.75">
      <c r="A92" s="108"/>
      <c r="B92" s="116"/>
      <c r="C92" s="104"/>
      <c r="D92" s="110"/>
      <c r="E92" s="110"/>
      <c r="F92" s="110"/>
      <c r="G92" s="175"/>
      <c r="H92" s="145"/>
      <c r="I92" s="146"/>
      <c r="J92" s="146"/>
      <c r="K92" s="147"/>
      <c r="L92" s="148"/>
      <c r="M92" s="148"/>
    </row>
    <row r="93" spans="1:13" s="14" customFormat="1" ht="34.5" customHeight="1">
      <c r="A93" s="131">
        <v>12</v>
      </c>
      <c r="B93" s="132" t="s">
        <v>128</v>
      </c>
      <c r="C93" s="104">
        <v>5291200</v>
      </c>
      <c r="D93" s="134"/>
      <c r="E93" s="134"/>
      <c r="F93" s="134"/>
      <c r="G93" s="177"/>
      <c r="H93" s="149"/>
      <c r="I93" s="150"/>
      <c r="J93" s="150"/>
      <c r="K93" s="151"/>
      <c r="L93" s="144">
        <f>L94</f>
        <v>2000</v>
      </c>
      <c r="M93" s="148"/>
    </row>
    <row r="94" spans="1:13" s="14" customFormat="1" ht="15.75">
      <c r="A94" s="129"/>
      <c r="B94" s="126" t="s">
        <v>47</v>
      </c>
      <c r="C94" s="130">
        <v>5291200</v>
      </c>
      <c r="D94" s="120" t="s">
        <v>87</v>
      </c>
      <c r="E94" s="120"/>
      <c r="F94" s="120"/>
      <c r="G94" s="176"/>
      <c r="H94" s="145"/>
      <c r="I94" s="146"/>
      <c r="J94" s="146"/>
      <c r="K94" s="147"/>
      <c r="L94" s="143">
        <f>L95</f>
        <v>2000</v>
      </c>
      <c r="M94" s="148"/>
    </row>
    <row r="95" spans="1:13" s="14" customFormat="1" ht="15.75">
      <c r="A95" s="129"/>
      <c r="B95" s="119" t="s">
        <v>66</v>
      </c>
      <c r="C95" s="130">
        <v>5291200</v>
      </c>
      <c r="D95" s="120" t="s">
        <v>87</v>
      </c>
      <c r="E95" s="120" t="s">
        <v>65</v>
      </c>
      <c r="F95" s="120"/>
      <c r="G95" s="176"/>
      <c r="H95" s="145"/>
      <c r="I95" s="146"/>
      <c r="J95" s="146"/>
      <c r="K95" s="147"/>
      <c r="L95" s="143">
        <f>L96</f>
        <v>2000</v>
      </c>
      <c r="M95" s="148"/>
    </row>
    <row r="96" spans="1:13" s="14" customFormat="1" ht="15.75">
      <c r="A96" s="129"/>
      <c r="B96" s="121" t="s">
        <v>84</v>
      </c>
      <c r="C96" s="130">
        <v>5291200</v>
      </c>
      <c r="D96" s="120" t="s">
        <v>87</v>
      </c>
      <c r="E96" s="120" t="s">
        <v>65</v>
      </c>
      <c r="F96" s="120" t="s">
        <v>45</v>
      </c>
      <c r="G96" s="176"/>
      <c r="H96" s="145"/>
      <c r="I96" s="146"/>
      <c r="J96" s="146"/>
      <c r="K96" s="147"/>
      <c r="L96" s="143">
        <f>L97</f>
        <v>2000</v>
      </c>
      <c r="M96" s="148"/>
    </row>
    <row r="97" spans="1:13" s="14" customFormat="1" ht="15.75">
      <c r="A97" s="129"/>
      <c r="B97" s="127" t="s">
        <v>120</v>
      </c>
      <c r="C97" s="130">
        <v>5291200</v>
      </c>
      <c r="D97" s="120" t="s">
        <v>87</v>
      </c>
      <c r="E97" s="120" t="s">
        <v>65</v>
      </c>
      <c r="F97" s="120" t="s">
        <v>45</v>
      </c>
      <c r="G97" s="176" t="s">
        <v>119</v>
      </c>
      <c r="H97" s="140"/>
      <c r="I97" s="141"/>
      <c r="J97" s="141"/>
      <c r="K97" s="142"/>
      <c r="L97" s="143">
        <v>2000</v>
      </c>
      <c r="M97" s="148"/>
    </row>
    <row r="98" spans="1:13" s="14" customFormat="1" ht="16.5" customHeight="1">
      <c r="A98" s="108"/>
      <c r="B98" s="116"/>
      <c r="C98" s="104"/>
      <c r="D98" s="110"/>
      <c r="E98" s="110"/>
      <c r="F98" s="110"/>
      <c r="G98" s="175"/>
      <c r="H98" s="145"/>
      <c r="I98" s="146"/>
      <c r="J98" s="146"/>
      <c r="K98" s="147"/>
      <c r="L98" s="148"/>
      <c r="M98" s="148"/>
    </row>
    <row r="99" spans="1:13" s="14" customFormat="1" ht="64.5" customHeight="1" hidden="1">
      <c r="A99" s="108">
        <v>13</v>
      </c>
      <c r="B99" s="123" t="s">
        <v>89</v>
      </c>
      <c r="C99" s="104">
        <v>5291300</v>
      </c>
      <c r="D99" s="110"/>
      <c r="E99" s="110"/>
      <c r="F99" s="110"/>
      <c r="G99" s="175"/>
      <c r="H99" s="145"/>
      <c r="I99" s="146"/>
      <c r="J99" s="146"/>
      <c r="K99" s="147"/>
      <c r="L99" s="148">
        <f>L100</f>
        <v>1000</v>
      </c>
      <c r="M99" s="148"/>
    </row>
    <row r="100" spans="1:13" s="14" customFormat="1" ht="15.75" hidden="1">
      <c r="A100" s="129"/>
      <c r="B100" s="126" t="s">
        <v>78</v>
      </c>
      <c r="C100" s="130">
        <v>5291300</v>
      </c>
      <c r="D100" s="107" t="s">
        <v>90</v>
      </c>
      <c r="E100" s="107"/>
      <c r="F100" s="107"/>
      <c r="G100" s="174"/>
      <c r="H100" s="140"/>
      <c r="I100" s="141"/>
      <c r="J100" s="141"/>
      <c r="K100" s="142"/>
      <c r="L100" s="143">
        <f>L101</f>
        <v>1000</v>
      </c>
      <c r="M100" s="148"/>
    </row>
    <row r="101" spans="1:13" s="14" customFormat="1" ht="13.5" customHeight="1" hidden="1">
      <c r="A101" s="129"/>
      <c r="B101" s="119" t="s">
        <v>92</v>
      </c>
      <c r="C101" s="130">
        <v>5291300</v>
      </c>
      <c r="D101" s="107" t="s">
        <v>90</v>
      </c>
      <c r="E101" s="107" t="s">
        <v>91</v>
      </c>
      <c r="F101" s="107"/>
      <c r="G101" s="174"/>
      <c r="H101" s="140"/>
      <c r="I101" s="141"/>
      <c r="J101" s="141"/>
      <c r="K101" s="142"/>
      <c r="L101" s="143">
        <f>L102</f>
        <v>1000</v>
      </c>
      <c r="M101" s="148"/>
    </row>
    <row r="102" spans="1:13" s="14" customFormat="1" ht="24" hidden="1">
      <c r="A102" s="129"/>
      <c r="B102" s="121" t="s">
        <v>93</v>
      </c>
      <c r="C102" s="130">
        <v>5291300</v>
      </c>
      <c r="D102" s="107" t="s">
        <v>90</v>
      </c>
      <c r="E102" s="107" t="s">
        <v>91</v>
      </c>
      <c r="F102" s="107" t="s">
        <v>37</v>
      </c>
      <c r="G102" s="174"/>
      <c r="H102" s="140"/>
      <c r="I102" s="141"/>
      <c r="J102" s="141"/>
      <c r="K102" s="142"/>
      <c r="L102" s="143">
        <f>L103</f>
        <v>1000</v>
      </c>
      <c r="M102" s="148"/>
    </row>
    <row r="103" spans="1:13" s="14" customFormat="1" ht="33.75" customHeight="1" hidden="1">
      <c r="A103" s="129"/>
      <c r="B103" s="122" t="s">
        <v>95</v>
      </c>
      <c r="C103" s="130">
        <v>5291300</v>
      </c>
      <c r="D103" s="107" t="s">
        <v>90</v>
      </c>
      <c r="E103" s="107" t="s">
        <v>91</v>
      </c>
      <c r="F103" s="107" t="s">
        <v>37</v>
      </c>
      <c r="G103" s="174" t="s">
        <v>94</v>
      </c>
      <c r="H103" s="140"/>
      <c r="I103" s="141"/>
      <c r="J103" s="141"/>
      <c r="K103" s="142"/>
      <c r="L103" s="143">
        <v>1000</v>
      </c>
      <c r="M103" s="148"/>
    </row>
    <row r="104" spans="1:13" s="14" customFormat="1" ht="15.75" hidden="1">
      <c r="A104" s="108"/>
      <c r="B104" s="116"/>
      <c r="C104" s="104"/>
      <c r="D104" s="110"/>
      <c r="E104" s="110"/>
      <c r="F104" s="110"/>
      <c r="G104" s="175"/>
      <c r="H104" s="145"/>
      <c r="I104" s="146"/>
      <c r="J104" s="146"/>
      <c r="K104" s="147"/>
      <c r="L104" s="148"/>
      <c r="M104" s="148"/>
    </row>
    <row r="105" spans="1:13" s="14" customFormat="1" ht="30.75" customHeight="1">
      <c r="A105" s="131">
        <v>13</v>
      </c>
      <c r="B105" s="135" t="s">
        <v>133</v>
      </c>
      <c r="C105" s="133">
        <v>5291300</v>
      </c>
      <c r="D105" s="134"/>
      <c r="E105" s="134"/>
      <c r="F105" s="134"/>
      <c r="G105" s="177"/>
      <c r="H105" s="149"/>
      <c r="I105" s="150"/>
      <c r="J105" s="150"/>
      <c r="K105" s="151"/>
      <c r="L105" s="144">
        <f>L106</f>
        <v>1000</v>
      </c>
      <c r="M105" s="148"/>
    </row>
    <row r="106" spans="1:13" s="14" customFormat="1" ht="15.75">
      <c r="A106" s="102"/>
      <c r="B106" s="126" t="s">
        <v>102</v>
      </c>
      <c r="C106" s="130">
        <v>5291300</v>
      </c>
      <c r="D106" s="107" t="s">
        <v>114</v>
      </c>
      <c r="E106" s="107"/>
      <c r="F106" s="107"/>
      <c r="G106" s="174"/>
      <c r="H106" s="140"/>
      <c r="I106" s="141"/>
      <c r="J106" s="141"/>
      <c r="K106" s="142"/>
      <c r="L106" s="143">
        <f>L107</f>
        <v>1000</v>
      </c>
      <c r="M106" s="148"/>
    </row>
    <row r="107" spans="1:13" s="14" customFormat="1" ht="15.75">
      <c r="A107" s="102"/>
      <c r="B107" s="119" t="s">
        <v>76</v>
      </c>
      <c r="C107" s="130">
        <v>5291300</v>
      </c>
      <c r="D107" s="107" t="s">
        <v>114</v>
      </c>
      <c r="E107" s="107" t="s">
        <v>75</v>
      </c>
      <c r="F107" s="107"/>
      <c r="G107" s="174"/>
      <c r="H107" s="140"/>
      <c r="I107" s="141"/>
      <c r="J107" s="141"/>
      <c r="K107" s="142"/>
      <c r="L107" s="143">
        <f>L108</f>
        <v>1000</v>
      </c>
      <c r="M107" s="148"/>
    </row>
    <row r="108" spans="1:13" s="14" customFormat="1" ht="15.75">
      <c r="A108" s="102"/>
      <c r="B108" s="121" t="s">
        <v>103</v>
      </c>
      <c r="C108" s="130">
        <v>5291300</v>
      </c>
      <c r="D108" s="107" t="s">
        <v>114</v>
      </c>
      <c r="E108" s="107" t="s">
        <v>75</v>
      </c>
      <c r="F108" s="107" t="s">
        <v>28</v>
      </c>
      <c r="G108" s="174"/>
      <c r="H108" s="140"/>
      <c r="I108" s="141"/>
      <c r="J108" s="141"/>
      <c r="K108" s="142"/>
      <c r="L108" s="143">
        <f>L109</f>
        <v>1000</v>
      </c>
      <c r="M108" s="148"/>
    </row>
    <row r="109" spans="1:13" s="14" customFormat="1" ht="15.75">
      <c r="A109" s="102"/>
      <c r="B109" s="127" t="s">
        <v>104</v>
      </c>
      <c r="C109" s="130">
        <v>5291300</v>
      </c>
      <c r="D109" s="107" t="s">
        <v>114</v>
      </c>
      <c r="E109" s="107" t="s">
        <v>75</v>
      </c>
      <c r="F109" s="107" t="s">
        <v>28</v>
      </c>
      <c r="G109" s="174" t="s">
        <v>101</v>
      </c>
      <c r="H109" s="140"/>
      <c r="I109" s="141"/>
      <c r="J109" s="141"/>
      <c r="K109" s="142"/>
      <c r="L109" s="143">
        <v>1000</v>
      </c>
      <c r="M109" s="148"/>
    </row>
    <row r="110" spans="1:13" s="14" customFormat="1" ht="15.75">
      <c r="A110" s="108"/>
      <c r="B110" s="116"/>
      <c r="C110" s="104"/>
      <c r="D110" s="110"/>
      <c r="E110" s="110"/>
      <c r="F110" s="110"/>
      <c r="G110" s="175"/>
      <c r="H110" s="145"/>
      <c r="I110" s="146"/>
      <c r="J110" s="146"/>
      <c r="K110" s="147"/>
      <c r="L110" s="148"/>
      <c r="M110" s="148"/>
    </row>
    <row r="111" spans="1:13" s="14" customFormat="1" ht="31.5" customHeight="1">
      <c r="A111" s="108">
        <v>14</v>
      </c>
      <c r="B111" s="116" t="s">
        <v>12</v>
      </c>
      <c r="C111" s="104">
        <v>5291400</v>
      </c>
      <c r="D111" s="110"/>
      <c r="E111" s="110"/>
      <c r="F111" s="110"/>
      <c r="G111" s="175"/>
      <c r="H111" s="145"/>
      <c r="I111" s="146"/>
      <c r="J111" s="146"/>
      <c r="K111" s="147"/>
      <c r="L111" s="148">
        <f>L112</f>
        <v>200</v>
      </c>
      <c r="M111" s="148"/>
    </row>
    <row r="112" spans="1:13" s="14" customFormat="1" ht="15.75">
      <c r="A112" s="102"/>
      <c r="B112" s="126" t="s">
        <v>78</v>
      </c>
      <c r="C112" s="130">
        <v>5291400</v>
      </c>
      <c r="D112" s="120" t="s">
        <v>90</v>
      </c>
      <c r="E112" s="120"/>
      <c r="F112" s="120"/>
      <c r="G112" s="175"/>
      <c r="H112" s="145"/>
      <c r="I112" s="146"/>
      <c r="J112" s="146"/>
      <c r="K112" s="147"/>
      <c r="L112" s="143">
        <f>L113</f>
        <v>200</v>
      </c>
      <c r="M112" s="148"/>
    </row>
    <row r="113" spans="1:13" s="14" customFormat="1" ht="15.75">
      <c r="A113" s="102"/>
      <c r="B113" s="119" t="s">
        <v>76</v>
      </c>
      <c r="C113" s="130">
        <v>5291400</v>
      </c>
      <c r="D113" s="120" t="s">
        <v>90</v>
      </c>
      <c r="E113" s="120" t="s">
        <v>75</v>
      </c>
      <c r="F113" s="120"/>
      <c r="G113" s="175"/>
      <c r="H113" s="145"/>
      <c r="I113" s="146"/>
      <c r="J113" s="146"/>
      <c r="K113" s="147"/>
      <c r="L113" s="143">
        <f>L114</f>
        <v>200</v>
      </c>
      <c r="M113" s="148"/>
    </row>
    <row r="114" spans="1:13" s="14" customFormat="1" ht="15.75">
      <c r="A114" s="102"/>
      <c r="B114" s="121" t="s">
        <v>77</v>
      </c>
      <c r="C114" s="130">
        <v>5291400</v>
      </c>
      <c r="D114" s="120" t="s">
        <v>90</v>
      </c>
      <c r="E114" s="120" t="s">
        <v>75</v>
      </c>
      <c r="F114" s="120" t="s">
        <v>81</v>
      </c>
      <c r="G114" s="175"/>
      <c r="H114" s="145"/>
      <c r="I114" s="146"/>
      <c r="J114" s="146"/>
      <c r="K114" s="147"/>
      <c r="L114" s="143">
        <f>L115</f>
        <v>200</v>
      </c>
      <c r="M114" s="148"/>
    </row>
    <row r="115" spans="1:13" s="14" customFormat="1" ht="15.75">
      <c r="A115" s="102"/>
      <c r="B115" s="127" t="s">
        <v>79</v>
      </c>
      <c r="C115" s="130">
        <v>5291400</v>
      </c>
      <c r="D115" s="120" t="s">
        <v>90</v>
      </c>
      <c r="E115" s="120" t="s">
        <v>75</v>
      </c>
      <c r="F115" s="120" t="s">
        <v>81</v>
      </c>
      <c r="G115" s="176" t="s">
        <v>80</v>
      </c>
      <c r="H115" s="145"/>
      <c r="I115" s="146"/>
      <c r="J115" s="146"/>
      <c r="K115" s="147"/>
      <c r="L115" s="143">
        <v>200</v>
      </c>
      <c r="M115" s="148"/>
    </row>
    <row r="116" spans="1:13" s="14" customFormat="1" ht="15.75">
      <c r="A116" s="108"/>
      <c r="B116" s="116"/>
      <c r="C116" s="104"/>
      <c r="D116" s="110"/>
      <c r="E116" s="110"/>
      <c r="F116" s="110"/>
      <c r="G116" s="175"/>
      <c r="H116" s="145"/>
      <c r="I116" s="146"/>
      <c r="J116" s="146"/>
      <c r="K116" s="147"/>
      <c r="L116" s="148"/>
      <c r="M116" s="148"/>
    </row>
    <row r="117" spans="1:13" s="14" customFormat="1" ht="15.75" customHeight="1">
      <c r="A117" s="108">
        <v>15</v>
      </c>
      <c r="B117" s="116" t="s">
        <v>135</v>
      </c>
      <c r="C117" s="104">
        <v>5291500</v>
      </c>
      <c r="D117" s="110"/>
      <c r="E117" s="110"/>
      <c r="F117" s="110"/>
      <c r="G117" s="175"/>
      <c r="H117" s="145"/>
      <c r="I117" s="146"/>
      <c r="J117" s="146"/>
      <c r="K117" s="147"/>
      <c r="L117" s="148">
        <f>L118+L123+L128+L133+L138</f>
        <v>8000</v>
      </c>
      <c r="M117" s="148"/>
    </row>
    <row r="118" spans="1:13" ht="15" customHeight="1">
      <c r="A118" s="102"/>
      <c r="B118" s="126" t="s">
        <v>47</v>
      </c>
      <c r="C118" s="130">
        <v>5291500</v>
      </c>
      <c r="D118" s="107" t="s">
        <v>87</v>
      </c>
      <c r="E118" s="107"/>
      <c r="F118" s="107"/>
      <c r="G118" s="174"/>
      <c r="H118" s="140"/>
      <c r="I118" s="141"/>
      <c r="J118" s="141"/>
      <c r="K118" s="142"/>
      <c r="L118" s="143">
        <f>L119</f>
        <v>4000</v>
      </c>
      <c r="M118" s="143"/>
    </row>
    <row r="119" spans="1:13" ht="15.75">
      <c r="A119" s="102"/>
      <c r="B119" s="119" t="s">
        <v>71</v>
      </c>
      <c r="C119" s="130">
        <v>5291500</v>
      </c>
      <c r="D119" s="107" t="s">
        <v>87</v>
      </c>
      <c r="E119" s="107" t="s">
        <v>74</v>
      </c>
      <c r="F119" s="107"/>
      <c r="G119" s="174"/>
      <c r="H119" s="140"/>
      <c r="I119" s="141"/>
      <c r="J119" s="141"/>
      <c r="K119" s="142"/>
      <c r="L119" s="143">
        <f>L120</f>
        <v>4000</v>
      </c>
      <c r="M119" s="143"/>
    </row>
    <row r="120" spans="1:13" ht="15.75">
      <c r="A120" s="102"/>
      <c r="B120" s="128" t="s">
        <v>82</v>
      </c>
      <c r="C120" s="130">
        <v>5291500</v>
      </c>
      <c r="D120" s="107" t="s">
        <v>87</v>
      </c>
      <c r="E120" s="107" t="s">
        <v>74</v>
      </c>
      <c r="F120" s="107" t="s">
        <v>29</v>
      </c>
      <c r="G120" s="174"/>
      <c r="H120" s="140"/>
      <c r="I120" s="141"/>
      <c r="J120" s="141"/>
      <c r="K120" s="142"/>
      <c r="L120" s="143">
        <f>L121</f>
        <v>4000</v>
      </c>
      <c r="M120" s="143"/>
    </row>
    <row r="121" spans="1:13" ht="15.75">
      <c r="A121" s="102"/>
      <c r="B121" s="127" t="s">
        <v>49</v>
      </c>
      <c r="C121" s="130">
        <v>5291500</v>
      </c>
      <c r="D121" s="107" t="s">
        <v>87</v>
      </c>
      <c r="E121" s="107" t="s">
        <v>74</v>
      </c>
      <c r="F121" s="107" t="s">
        <v>29</v>
      </c>
      <c r="G121" s="174" t="s">
        <v>13</v>
      </c>
      <c r="H121" s="140"/>
      <c r="I121" s="141"/>
      <c r="J121" s="141"/>
      <c r="K121" s="142"/>
      <c r="L121" s="143">
        <v>4000</v>
      </c>
      <c r="M121" s="143"/>
    </row>
    <row r="122" spans="1:13" ht="9" customHeight="1">
      <c r="A122" s="102"/>
      <c r="B122" s="127"/>
      <c r="C122" s="130"/>
      <c r="D122" s="107"/>
      <c r="E122" s="107"/>
      <c r="F122" s="107"/>
      <c r="G122" s="174"/>
      <c r="H122" s="140"/>
      <c r="I122" s="141"/>
      <c r="J122" s="141"/>
      <c r="K122" s="142"/>
      <c r="L122" s="143"/>
      <c r="M122" s="143"/>
    </row>
    <row r="123" spans="1:13" ht="16.5" customHeight="1">
      <c r="A123" s="102"/>
      <c r="B123" s="117" t="s">
        <v>43</v>
      </c>
      <c r="C123" s="130">
        <v>5291500</v>
      </c>
      <c r="D123" s="107" t="s">
        <v>44</v>
      </c>
      <c r="E123" s="107"/>
      <c r="F123" s="107"/>
      <c r="G123" s="174"/>
      <c r="H123" s="140"/>
      <c r="I123" s="141"/>
      <c r="J123" s="141"/>
      <c r="K123" s="142"/>
      <c r="L123" s="143">
        <f>L124</f>
        <v>50</v>
      </c>
      <c r="M123" s="143"/>
    </row>
    <row r="124" spans="1:13" ht="15.75">
      <c r="A124" s="102"/>
      <c r="B124" s="119" t="s">
        <v>71</v>
      </c>
      <c r="C124" s="130">
        <v>5291500</v>
      </c>
      <c r="D124" s="107" t="s">
        <v>44</v>
      </c>
      <c r="E124" s="107" t="s">
        <v>74</v>
      </c>
      <c r="F124" s="107"/>
      <c r="G124" s="174"/>
      <c r="H124" s="140"/>
      <c r="I124" s="141"/>
      <c r="J124" s="141"/>
      <c r="K124" s="142"/>
      <c r="L124" s="143">
        <f>L125</f>
        <v>50</v>
      </c>
      <c r="M124" s="143"/>
    </row>
    <row r="125" spans="1:13" ht="15.75">
      <c r="A125" s="102"/>
      <c r="B125" s="121" t="s">
        <v>72</v>
      </c>
      <c r="C125" s="130">
        <v>5291500</v>
      </c>
      <c r="D125" s="107" t="s">
        <v>44</v>
      </c>
      <c r="E125" s="107" t="s">
        <v>74</v>
      </c>
      <c r="F125" s="107" t="s">
        <v>75</v>
      </c>
      <c r="G125" s="174"/>
      <c r="H125" s="140"/>
      <c r="I125" s="141"/>
      <c r="J125" s="141"/>
      <c r="K125" s="142"/>
      <c r="L125" s="143">
        <f>L126</f>
        <v>50</v>
      </c>
      <c r="M125" s="143"/>
    </row>
    <row r="126" spans="1:13" ht="15.75">
      <c r="A126" s="102"/>
      <c r="B126" s="127" t="s">
        <v>73</v>
      </c>
      <c r="C126" s="130">
        <v>5291500</v>
      </c>
      <c r="D126" s="107" t="s">
        <v>44</v>
      </c>
      <c r="E126" s="107" t="s">
        <v>74</v>
      </c>
      <c r="F126" s="107" t="s">
        <v>75</v>
      </c>
      <c r="G126" s="174" t="s">
        <v>16</v>
      </c>
      <c r="H126" s="140"/>
      <c r="I126" s="141"/>
      <c r="J126" s="141"/>
      <c r="K126" s="142"/>
      <c r="L126" s="143">
        <v>50</v>
      </c>
      <c r="M126" s="143"/>
    </row>
    <row r="127" spans="1:13" ht="12" customHeight="1">
      <c r="A127" s="102"/>
      <c r="B127" s="127"/>
      <c r="C127" s="130"/>
      <c r="D127" s="107"/>
      <c r="E127" s="107"/>
      <c r="F127" s="107"/>
      <c r="G127" s="174"/>
      <c r="H127" s="140"/>
      <c r="I127" s="141"/>
      <c r="J127" s="141"/>
      <c r="K127" s="142"/>
      <c r="L127" s="143"/>
      <c r="M127" s="143"/>
    </row>
    <row r="128" spans="1:13" ht="15.75">
      <c r="A128" s="102"/>
      <c r="B128" s="126" t="s">
        <v>54</v>
      </c>
      <c r="C128" s="130">
        <v>5291500</v>
      </c>
      <c r="D128" s="107" t="s">
        <v>121</v>
      </c>
      <c r="E128" s="107"/>
      <c r="F128" s="107"/>
      <c r="G128" s="174"/>
      <c r="H128" s="140"/>
      <c r="I128" s="141"/>
      <c r="J128" s="141"/>
      <c r="K128" s="142"/>
      <c r="L128" s="143">
        <f>L129</f>
        <v>270</v>
      </c>
      <c r="M128" s="143"/>
    </row>
    <row r="129" spans="1:13" ht="15.75">
      <c r="A129" s="102"/>
      <c r="B129" s="119" t="s">
        <v>71</v>
      </c>
      <c r="C129" s="130">
        <v>5291500</v>
      </c>
      <c r="D129" s="107" t="s">
        <v>121</v>
      </c>
      <c r="E129" s="107" t="s">
        <v>74</v>
      </c>
      <c r="F129" s="107"/>
      <c r="G129" s="174"/>
      <c r="H129" s="140"/>
      <c r="I129" s="141"/>
      <c r="J129" s="141"/>
      <c r="K129" s="142"/>
      <c r="L129" s="143">
        <f>L130</f>
        <v>270</v>
      </c>
      <c r="M129" s="143"/>
    </row>
    <row r="130" spans="1:13" ht="15.75">
      <c r="A130" s="102"/>
      <c r="B130" s="121" t="s">
        <v>72</v>
      </c>
      <c r="C130" s="130">
        <v>5291500</v>
      </c>
      <c r="D130" s="107" t="s">
        <v>121</v>
      </c>
      <c r="E130" s="107" t="s">
        <v>74</v>
      </c>
      <c r="F130" s="107" t="s">
        <v>75</v>
      </c>
      <c r="G130" s="174"/>
      <c r="H130" s="140"/>
      <c r="I130" s="141"/>
      <c r="J130" s="141"/>
      <c r="K130" s="142"/>
      <c r="L130" s="143">
        <f>L131</f>
        <v>270</v>
      </c>
      <c r="M130" s="143"/>
    </row>
    <row r="131" spans="1:13" ht="15.75">
      <c r="A131" s="102"/>
      <c r="B131" s="127" t="s">
        <v>73</v>
      </c>
      <c r="C131" s="130">
        <v>5291500</v>
      </c>
      <c r="D131" s="107" t="s">
        <v>121</v>
      </c>
      <c r="E131" s="107" t="s">
        <v>74</v>
      </c>
      <c r="F131" s="107" t="s">
        <v>75</v>
      </c>
      <c r="G131" s="174" t="s">
        <v>16</v>
      </c>
      <c r="H131" s="140"/>
      <c r="I131" s="141"/>
      <c r="J131" s="141"/>
      <c r="K131" s="142"/>
      <c r="L131" s="143">
        <v>270</v>
      </c>
      <c r="M131" s="143"/>
    </row>
    <row r="132" spans="1:13" ht="12" customHeight="1">
      <c r="A132" s="102"/>
      <c r="B132" s="127"/>
      <c r="C132" s="130"/>
      <c r="D132" s="107"/>
      <c r="E132" s="107"/>
      <c r="F132" s="107"/>
      <c r="G132" s="174"/>
      <c r="H132" s="140"/>
      <c r="I132" s="141"/>
      <c r="J132" s="141"/>
      <c r="K132" s="142"/>
      <c r="L132" s="143"/>
      <c r="M132" s="143"/>
    </row>
    <row r="133" spans="1:13" ht="15.75">
      <c r="A133" s="102"/>
      <c r="B133" s="126" t="s">
        <v>78</v>
      </c>
      <c r="C133" s="130">
        <v>5291500</v>
      </c>
      <c r="D133" s="107" t="s">
        <v>90</v>
      </c>
      <c r="E133" s="107"/>
      <c r="F133" s="107"/>
      <c r="G133" s="174"/>
      <c r="H133" s="140"/>
      <c r="I133" s="141"/>
      <c r="J133" s="141"/>
      <c r="K133" s="142"/>
      <c r="L133" s="143">
        <f>L134</f>
        <v>1590</v>
      </c>
      <c r="M133" s="143"/>
    </row>
    <row r="134" spans="1:13" ht="15.75">
      <c r="A134" s="102"/>
      <c r="B134" s="119" t="s">
        <v>71</v>
      </c>
      <c r="C134" s="130">
        <v>5291500</v>
      </c>
      <c r="D134" s="107" t="s">
        <v>90</v>
      </c>
      <c r="E134" s="107" t="s">
        <v>74</v>
      </c>
      <c r="F134" s="107"/>
      <c r="G134" s="174"/>
      <c r="H134" s="140"/>
      <c r="I134" s="141"/>
      <c r="J134" s="141"/>
      <c r="K134" s="142"/>
      <c r="L134" s="143">
        <f>L135</f>
        <v>1590</v>
      </c>
      <c r="M134" s="143"/>
    </row>
    <row r="135" spans="1:13" ht="15.75">
      <c r="A135" s="102"/>
      <c r="B135" s="121" t="s">
        <v>72</v>
      </c>
      <c r="C135" s="130">
        <v>5291500</v>
      </c>
      <c r="D135" s="107" t="s">
        <v>90</v>
      </c>
      <c r="E135" s="107" t="s">
        <v>74</v>
      </c>
      <c r="F135" s="107" t="s">
        <v>75</v>
      </c>
      <c r="G135" s="174"/>
      <c r="H135" s="140"/>
      <c r="I135" s="141"/>
      <c r="J135" s="141"/>
      <c r="K135" s="142"/>
      <c r="L135" s="143">
        <f>L136</f>
        <v>1590</v>
      </c>
      <c r="M135" s="143"/>
    </row>
    <row r="136" spans="1:13" ht="15.75">
      <c r="A136" s="102"/>
      <c r="B136" s="127" t="s">
        <v>73</v>
      </c>
      <c r="C136" s="130">
        <v>5291500</v>
      </c>
      <c r="D136" s="107" t="s">
        <v>90</v>
      </c>
      <c r="E136" s="107" t="s">
        <v>74</v>
      </c>
      <c r="F136" s="107" t="s">
        <v>75</v>
      </c>
      <c r="G136" s="174" t="s">
        <v>16</v>
      </c>
      <c r="H136" s="140"/>
      <c r="I136" s="141"/>
      <c r="J136" s="141"/>
      <c r="K136" s="142"/>
      <c r="L136" s="143">
        <v>1590</v>
      </c>
      <c r="M136" s="143"/>
    </row>
    <row r="137" spans="1:13" ht="11.25" customHeight="1">
      <c r="A137" s="102"/>
      <c r="B137" s="127"/>
      <c r="C137" s="130"/>
      <c r="D137" s="107"/>
      <c r="E137" s="107"/>
      <c r="F137" s="107"/>
      <c r="G137" s="174"/>
      <c r="H137" s="140"/>
      <c r="I137" s="141"/>
      <c r="J137" s="141"/>
      <c r="K137" s="142"/>
      <c r="L137" s="143"/>
      <c r="M137" s="143"/>
    </row>
    <row r="138" spans="1:13" ht="27" customHeight="1">
      <c r="A138" s="102"/>
      <c r="B138" s="117" t="s">
        <v>123</v>
      </c>
      <c r="C138" s="130">
        <v>5291500</v>
      </c>
      <c r="D138" s="107" t="s">
        <v>122</v>
      </c>
      <c r="E138" s="107"/>
      <c r="F138" s="107"/>
      <c r="G138" s="174"/>
      <c r="H138" s="140"/>
      <c r="I138" s="141"/>
      <c r="J138" s="141"/>
      <c r="K138" s="142"/>
      <c r="L138" s="143">
        <f>L139</f>
        <v>2090</v>
      </c>
      <c r="M138" s="143"/>
    </row>
    <row r="139" spans="1:13" ht="15.75">
      <c r="A139" s="102"/>
      <c r="B139" s="119" t="s">
        <v>71</v>
      </c>
      <c r="C139" s="130">
        <v>5291500</v>
      </c>
      <c r="D139" s="107" t="s">
        <v>122</v>
      </c>
      <c r="E139" s="107" t="s">
        <v>74</v>
      </c>
      <c r="F139" s="107"/>
      <c r="G139" s="174"/>
      <c r="H139" s="140"/>
      <c r="I139" s="141"/>
      <c r="J139" s="141"/>
      <c r="K139" s="142"/>
      <c r="L139" s="143">
        <f>L140</f>
        <v>2090</v>
      </c>
      <c r="M139" s="143"/>
    </row>
    <row r="140" spans="1:13" ht="15.75">
      <c r="A140" s="102"/>
      <c r="B140" s="121" t="s">
        <v>72</v>
      </c>
      <c r="C140" s="130">
        <v>5291500</v>
      </c>
      <c r="D140" s="107" t="s">
        <v>122</v>
      </c>
      <c r="E140" s="107" t="s">
        <v>74</v>
      </c>
      <c r="F140" s="107" t="s">
        <v>75</v>
      </c>
      <c r="G140" s="174"/>
      <c r="H140" s="140"/>
      <c r="I140" s="141"/>
      <c r="J140" s="141"/>
      <c r="K140" s="142"/>
      <c r="L140" s="143">
        <f>L141</f>
        <v>2090</v>
      </c>
      <c r="M140" s="143"/>
    </row>
    <row r="141" spans="1:13" ht="15.75">
      <c r="A141" s="102"/>
      <c r="B141" s="127" t="s">
        <v>73</v>
      </c>
      <c r="C141" s="130">
        <v>5291500</v>
      </c>
      <c r="D141" s="107" t="s">
        <v>122</v>
      </c>
      <c r="E141" s="107" t="s">
        <v>74</v>
      </c>
      <c r="F141" s="107" t="s">
        <v>75</v>
      </c>
      <c r="G141" s="174" t="s">
        <v>16</v>
      </c>
      <c r="H141" s="140"/>
      <c r="I141" s="141"/>
      <c r="J141" s="141"/>
      <c r="K141" s="142"/>
      <c r="L141" s="143">
        <v>2090</v>
      </c>
      <c r="M141" s="143"/>
    </row>
    <row r="142" spans="1:13" ht="15.75">
      <c r="A142" s="223"/>
      <c r="B142" s="224"/>
      <c r="C142" s="225"/>
      <c r="D142" s="226"/>
      <c r="E142" s="226"/>
      <c r="F142" s="226"/>
      <c r="G142" s="227"/>
      <c r="H142" s="228"/>
      <c r="I142" s="229"/>
      <c r="J142" s="229"/>
      <c r="K142" s="230"/>
      <c r="L142" s="231"/>
      <c r="M142" s="231"/>
    </row>
    <row r="143" spans="1:13" s="14" customFormat="1" ht="31.5">
      <c r="A143" s="232">
        <v>16</v>
      </c>
      <c r="B143" s="233" t="s">
        <v>138</v>
      </c>
      <c r="C143" s="234">
        <v>5291600</v>
      </c>
      <c r="D143" s="235"/>
      <c r="E143" s="235"/>
      <c r="F143" s="235"/>
      <c r="G143" s="236"/>
      <c r="H143" s="237"/>
      <c r="I143" s="238"/>
      <c r="J143" s="238"/>
      <c r="K143" s="239"/>
      <c r="L143" s="240">
        <f>L144</f>
        <v>1000</v>
      </c>
      <c r="M143" s="240"/>
    </row>
    <row r="144" spans="1:13" ht="15.75">
      <c r="A144" s="223"/>
      <c r="B144" s="126" t="s">
        <v>47</v>
      </c>
      <c r="C144" s="130">
        <v>5291600</v>
      </c>
      <c r="D144" s="107" t="s">
        <v>87</v>
      </c>
      <c r="E144" s="226"/>
      <c r="F144" s="226"/>
      <c r="G144" s="227"/>
      <c r="H144" s="228"/>
      <c r="I144" s="229"/>
      <c r="J144" s="229"/>
      <c r="K144" s="230"/>
      <c r="L144" s="231">
        <f>L145</f>
        <v>1000</v>
      </c>
      <c r="M144" s="231"/>
    </row>
    <row r="145" spans="1:13" ht="15.75">
      <c r="A145" s="223"/>
      <c r="B145" s="119" t="s">
        <v>66</v>
      </c>
      <c r="C145" s="130">
        <v>5291600</v>
      </c>
      <c r="D145" s="107" t="s">
        <v>87</v>
      </c>
      <c r="E145" s="107" t="s">
        <v>65</v>
      </c>
      <c r="F145" s="107"/>
      <c r="G145" s="227"/>
      <c r="H145" s="228"/>
      <c r="I145" s="229"/>
      <c r="J145" s="229"/>
      <c r="K145" s="230"/>
      <c r="L145" s="231">
        <f>L146</f>
        <v>1000</v>
      </c>
      <c r="M145" s="231"/>
    </row>
    <row r="146" spans="1:13" ht="15.75">
      <c r="A146" s="223"/>
      <c r="B146" s="121" t="s">
        <v>67</v>
      </c>
      <c r="C146" s="130">
        <v>5291600</v>
      </c>
      <c r="D146" s="107" t="s">
        <v>87</v>
      </c>
      <c r="E146" s="107" t="s">
        <v>65</v>
      </c>
      <c r="F146" s="107" t="s">
        <v>29</v>
      </c>
      <c r="G146" s="227"/>
      <c r="H146" s="228"/>
      <c r="I146" s="229"/>
      <c r="J146" s="229"/>
      <c r="K146" s="230"/>
      <c r="L146" s="231">
        <f>L147</f>
        <v>1000</v>
      </c>
      <c r="M146" s="231"/>
    </row>
    <row r="147" spans="1:13" ht="15.75">
      <c r="A147" s="223"/>
      <c r="B147" s="224" t="s">
        <v>139</v>
      </c>
      <c r="C147" s="130">
        <v>5291600</v>
      </c>
      <c r="D147" s="107" t="s">
        <v>87</v>
      </c>
      <c r="E147" s="107" t="s">
        <v>65</v>
      </c>
      <c r="F147" s="107" t="s">
        <v>29</v>
      </c>
      <c r="G147" s="227" t="s">
        <v>68</v>
      </c>
      <c r="H147" s="228"/>
      <c r="I147" s="229"/>
      <c r="J147" s="229"/>
      <c r="K147" s="230"/>
      <c r="L147" s="231">
        <v>1000</v>
      </c>
      <c r="M147" s="231"/>
    </row>
    <row r="148" spans="1:13" ht="16.5" customHeight="1">
      <c r="A148" s="136"/>
      <c r="B148" s="137"/>
      <c r="C148" s="138"/>
      <c r="D148" s="139"/>
      <c r="E148" s="139"/>
      <c r="F148" s="139"/>
      <c r="G148" s="178"/>
      <c r="H148" s="152"/>
      <c r="I148" s="153"/>
      <c r="J148" s="153"/>
      <c r="K148" s="154"/>
      <c r="L148" s="155"/>
      <c r="M148" s="155"/>
    </row>
    <row r="149" spans="1:12" ht="15.75">
      <c r="A149" s="4"/>
      <c r="B149" s="12"/>
      <c r="C149" s="5"/>
      <c r="D149" s="19"/>
      <c r="E149" s="19"/>
      <c r="F149" s="19"/>
      <c r="G149" s="19"/>
      <c r="H149" s="6"/>
      <c r="I149" s="7"/>
      <c r="J149" s="7"/>
      <c r="K149" s="7"/>
      <c r="L149" s="24"/>
    </row>
    <row r="150" spans="1:12" ht="15.75">
      <c r="A150" s="4"/>
      <c r="B150" s="12"/>
      <c r="C150" s="5"/>
      <c r="D150" s="19"/>
      <c r="E150" s="19"/>
      <c r="F150" s="19"/>
      <c r="G150" s="19"/>
      <c r="H150" s="6"/>
      <c r="I150" s="7"/>
      <c r="J150" s="7"/>
      <c r="K150" s="7"/>
      <c r="L150" s="24"/>
    </row>
    <row r="151" spans="1:12" ht="15.75">
      <c r="A151" s="4"/>
      <c r="B151" s="12"/>
      <c r="C151" s="5"/>
      <c r="D151" s="19"/>
      <c r="E151" s="19"/>
      <c r="F151" s="19"/>
      <c r="G151" s="19"/>
      <c r="H151" s="6"/>
      <c r="I151" s="7"/>
      <c r="J151" s="7"/>
      <c r="K151" s="7"/>
      <c r="L151" s="24"/>
    </row>
    <row r="152" spans="1:12" ht="15.75">
      <c r="A152" s="259" t="s">
        <v>136</v>
      </c>
      <c r="B152" s="260"/>
      <c r="C152" s="260"/>
      <c r="D152" s="260"/>
      <c r="E152" s="260"/>
      <c r="F152" s="260"/>
      <c r="G152" s="260"/>
      <c r="H152" s="260"/>
      <c r="I152" s="260"/>
      <c r="J152" s="260"/>
      <c r="K152" s="260"/>
      <c r="L152" s="260"/>
    </row>
  </sheetData>
  <mergeCells count="14">
    <mergeCell ref="G11:G12"/>
    <mergeCell ref="A152:L152"/>
    <mergeCell ref="D11:D12"/>
    <mergeCell ref="L11:L12"/>
    <mergeCell ref="A9:L9"/>
    <mergeCell ref="A7:L7"/>
    <mergeCell ref="A8:L8"/>
    <mergeCell ref="A11:A12"/>
    <mergeCell ref="B11:B12"/>
    <mergeCell ref="H11:H12"/>
    <mergeCell ref="I11:K11"/>
    <mergeCell ref="C11:C12"/>
    <mergeCell ref="E11:E12"/>
    <mergeCell ref="F11:F12"/>
  </mergeCells>
  <printOptions/>
  <pageMargins left="1.062992125984252" right="0.15748031496062992" top="0.3937007874015748" bottom="0.35433070866141736" header="0.1968503937007874" footer="0.2362204724409449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0"/>
  <sheetViews>
    <sheetView workbookViewId="0" topLeftCell="A70">
      <selection activeCell="B77" sqref="B77"/>
    </sheetView>
  </sheetViews>
  <sheetFormatPr defaultColWidth="9.00390625" defaultRowHeight="15.75"/>
  <cols>
    <col min="1" max="1" width="3.50390625" style="15" customWidth="1"/>
    <col min="2" max="2" width="59.125" style="13" customWidth="1"/>
    <col min="3" max="3" width="8.50390625" style="15" customWidth="1"/>
    <col min="4" max="4" width="4.375" style="20" customWidth="1"/>
    <col min="5" max="5" width="4.25390625" style="20" customWidth="1"/>
    <col min="6" max="6" width="4.00390625" style="20" customWidth="1"/>
    <col min="7" max="7" width="3.875" style="20" customWidth="1"/>
    <col min="8" max="8" width="11.875" style="0" hidden="1" customWidth="1"/>
    <col min="9" max="9" width="9.125" style="0" hidden="1" customWidth="1"/>
    <col min="10" max="11" width="0" style="0" hidden="1" customWidth="1"/>
    <col min="12" max="12" width="9.25390625" style="22" bestFit="1" customWidth="1"/>
  </cols>
  <sheetData>
    <row r="1" spans="1:12" ht="16.5">
      <c r="A1" s="4"/>
      <c r="B1" s="11"/>
      <c r="C1" s="5"/>
      <c r="D1" s="18" t="s">
        <v>17</v>
      </c>
      <c r="E1" s="19"/>
      <c r="F1" s="19"/>
      <c r="G1" s="19"/>
      <c r="H1" s="1"/>
      <c r="J1" s="2"/>
      <c r="K1" s="3"/>
      <c r="L1" s="21"/>
    </row>
    <row r="2" spans="1:12" ht="16.5">
      <c r="A2" s="4"/>
      <c r="B2" s="11"/>
      <c r="C2" s="5"/>
      <c r="D2" s="19"/>
      <c r="E2" s="19"/>
      <c r="F2" s="19"/>
      <c r="G2" s="19"/>
      <c r="H2" s="1"/>
      <c r="J2" s="2"/>
      <c r="K2" s="3"/>
      <c r="L2" s="21"/>
    </row>
    <row r="3" spans="1:12" ht="16.5">
      <c r="A3" s="4"/>
      <c r="B3" s="11"/>
      <c r="C3" s="5"/>
      <c r="D3" s="19" t="s">
        <v>4</v>
      </c>
      <c r="E3" s="19"/>
      <c r="F3" s="19"/>
      <c r="G3" s="19"/>
      <c r="H3" s="1"/>
      <c r="J3" s="2"/>
      <c r="K3" s="3"/>
      <c r="L3" s="21"/>
    </row>
    <row r="4" spans="1:12" ht="16.5">
      <c r="A4" s="4"/>
      <c r="B4" s="11"/>
      <c r="C4" s="5"/>
      <c r="D4" s="19" t="s">
        <v>5</v>
      </c>
      <c r="E4" s="19"/>
      <c r="F4" s="19"/>
      <c r="G4" s="19"/>
      <c r="H4" s="1"/>
      <c r="J4" s="2"/>
      <c r="K4" s="3"/>
      <c r="L4" s="21"/>
    </row>
    <row r="5" spans="1:12" ht="16.5">
      <c r="A5" s="4"/>
      <c r="B5" s="11"/>
      <c r="C5" s="5"/>
      <c r="D5" s="19" t="s">
        <v>19</v>
      </c>
      <c r="E5" s="19"/>
      <c r="F5" s="19"/>
      <c r="G5" s="19"/>
      <c r="H5" s="1"/>
      <c r="J5" s="2"/>
      <c r="K5" s="3"/>
      <c r="L5" s="21"/>
    </row>
    <row r="6" spans="1:12" ht="16.5">
      <c r="A6" s="4"/>
      <c r="B6" s="11"/>
      <c r="C6" s="5"/>
      <c r="D6" s="19"/>
      <c r="E6" s="19"/>
      <c r="F6" s="19"/>
      <c r="G6" s="19"/>
      <c r="H6" s="1"/>
      <c r="I6" s="3"/>
      <c r="J6" s="2"/>
      <c r="K6" s="3"/>
      <c r="L6" s="21"/>
    </row>
    <row r="7" spans="1:12" ht="15.75">
      <c r="A7" s="245" t="s">
        <v>39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</row>
    <row r="8" spans="1:12" ht="16.5">
      <c r="A8" s="242" t="s">
        <v>40</v>
      </c>
      <c r="B8" s="243"/>
      <c r="C8" s="242"/>
      <c r="D8" s="244"/>
      <c r="E8" s="244"/>
      <c r="F8" s="244"/>
      <c r="G8" s="244"/>
      <c r="H8" s="242"/>
      <c r="I8" s="242"/>
      <c r="J8" s="242"/>
      <c r="K8" s="242"/>
      <c r="L8" s="242"/>
    </row>
    <row r="9" spans="1:12" ht="16.5">
      <c r="A9" s="242" t="s">
        <v>41</v>
      </c>
      <c r="B9" s="243"/>
      <c r="C9" s="242"/>
      <c r="D9" s="244"/>
      <c r="E9" s="244"/>
      <c r="F9" s="244"/>
      <c r="G9" s="244"/>
      <c r="H9" s="242"/>
      <c r="I9" s="242"/>
      <c r="J9" s="242"/>
      <c r="K9" s="242"/>
      <c r="L9" s="242"/>
    </row>
    <row r="10" spans="1:12" ht="15.75">
      <c r="A10" s="4"/>
      <c r="B10" s="12"/>
      <c r="C10" s="5"/>
      <c r="D10" s="19"/>
      <c r="E10" s="19"/>
      <c r="F10" s="19"/>
      <c r="G10" s="19"/>
      <c r="H10" s="6"/>
      <c r="I10" s="7"/>
      <c r="J10" s="7"/>
      <c r="K10" s="7"/>
      <c r="L10" s="21"/>
    </row>
    <row r="11" spans="1:12" ht="15.75">
      <c r="A11" s="263" t="s">
        <v>1</v>
      </c>
      <c r="B11" s="264" t="s">
        <v>0</v>
      </c>
      <c r="C11" s="265" t="s">
        <v>21</v>
      </c>
      <c r="D11" s="266" t="s">
        <v>23</v>
      </c>
      <c r="E11" s="266" t="s">
        <v>11</v>
      </c>
      <c r="F11" s="266" t="s">
        <v>24</v>
      </c>
      <c r="G11" s="268" t="s">
        <v>25</v>
      </c>
      <c r="H11" s="270" t="s">
        <v>2</v>
      </c>
      <c r="I11" s="271" t="s">
        <v>7</v>
      </c>
      <c r="J11" s="271"/>
      <c r="K11" s="272"/>
      <c r="L11" s="261" t="s">
        <v>48</v>
      </c>
    </row>
    <row r="12" spans="1:12" ht="34.5" customHeight="1">
      <c r="A12" s="263"/>
      <c r="B12" s="264"/>
      <c r="C12" s="241"/>
      <c r="D12" s="267"/>
      <c r="E12" s="267"/>
      <c r="F12" s="267"/>
      <c r="G12" s="269"/>
      <c r="H12" s="270"/>
      <c r="I12" s="16" t="s">
        <v>10</v>
      </c>
      <c r="J12" s="16" t="s">
        <v>15</v>
      </c>
      <c r="K12" s="17" t="s">
        <v>9</v>
      </c>
      <c r="L12" s="273"/>
    </row>
    <row r="13" spans="1:12" ht="15.75">
      <c r="A13" s="25">
        <v>1</v>
      </c>
      <c r="B13" s="26">
        <v>2</v>
      </c>
      <c r="C13" s="27">
        <v>3</v>
      </c>
      <c r="D13" s="28">
        <v>4</v>
      </c>
      <c r="E13" s="28" t="s">
        <v>6</v>
      </c>
      <c r="F13" s="28" t="s">
        <v>8</v>
      </c>
      <c r="G13" s="29">
        <v>7</v>
      </c>
      <c r="H13" s="8">
        <v>3</v>
      </c>
      <c r="I13" s="9">
        <v>4</v>
      </c>
      <c r="J13" s="9" t="s">
        <v>6</v>
      </c>
      <c r="K13" s="10" t="s">
        <v>8</v>
      </c>
      <c r="L13" s="23">
        <v>8</v>
      </c>
    </row>
    <row r="14" spans="1:12" ht="14.25" customHeight="1">
      <c r="A14" s="30"/>
      <c r="B14" s="31"/>
      <c r="C14" s="32"/>
      <c r="D14" s="33"/>
      <c r="E14" s="33"/>
      <c r="F14" s="33"/>
      <c r="G14" s="34"/>
      <c r="H14" s="35"/>
      <c r="I14" s="36"/>
      <c r="J14" s="36"/>
      <c r="K14" s="37"/>
      <c r="L14" s="38"/>
    </row>
    <row r="15" spans="1:12" ht="18.75" customHeight="1">
      <c r="A15" s="39"/>
      <c r="B15" s="40" t="s">
        <v>20</v>
      </c>
      <c r="C15" s="76">
        <v>5230000</v>
      </c>
      <c r="D15" s="77"/>
      <c r="E15" s="77"/>
      <c r="F15" s="77"/>
      <c r="G15" s="78"/>
      <c r="H15" s="41"/>
      <c r="I15" s="42"/>
      <c r="J15" s="42"/>
      <c r="K15" s="43"/>
      <c r="L15" s="90">
        <f>L17+L23+L29+L40+L51+L57+L71+L77+L83+L89+L95+L101+L116+L122+L133+L139+L145+L151</f>
        <v>73300</v>
      </c>
    </row>
    <row r="16" spans="1:12" ht="15.75" customHeight="1">
      <c r="A16" s="39"/>
      <c r="B16" s="45"/>
      <c r="C16" s="79"/>
      <c r="D16" s="80"/>
      <c r="E16" s="80"/>
      <c r="F16" s="80"/>
      <c r="G16" s="81"/>
      <c r="H16" s="41"/>
      <c r="I16" s="42"/>
      <c r="J16" s="42"/>
      <c r="K16" s="43"/>
      <c r="L16" s="44"/>
    </row>
    <row r="17" spans="1:12" s="14" customFormat="1" ht="30.75" customHeight="1">
      <c r="A17" s="46">
        <v>1</v>
      </c>
      <c r="B17" s="47" t="s">
        <v>22</v>
      </c>
      <c r="C17" s="76">
        <v>5230100</v>
      </c>
      <c r="D17" s="82"/>
      <c r="E17" s="82"/>
      <c r="F17" s="82"/>
      <c r="G17" s="83"/>
      <c r="H17" s="48"/>
      <c r="I17" s="49"/>
      <c r="J17" s="49"/>
      <c r="K17" s="50"/>
      <c r="L17" s="97">
        <f>L18</f>
        <v>4000</v>
      </c>
    </row>
    <row r="18" spans="1:12" ht="15.75" customHeight="1">
      <c r="A18" s="39"/>
      <c r="B18" s="52" t="s">
        <v>26</v>
      </c>
      <c r="C18" s="79">
        <v>5230100</v>
      </c>
      <c r="D18" s="95" t="s">
        <v>27</v>
      </c>
      <c r="E18" s="80"/>
      <c r="F18" s="80"/>
      <c r="G18" s="81"/>
      <c r="H18" s="41"/>
      <c r="I18" s="42"/>
      <c r="J18" s="42"/>
      <c r="K18" s="43"/>
      <c r="L18" s="44">
        <f>L19</f>
        <v>4000</v>
      </c>
    </row>
    <row r="19" spans="1:12" ht="17.25" customHeight="1">
      <c r="A19" s="39"/>
      <c r="B19" s="53" t="s">
        <v>32</v>
      </c>
      <c r="C19" s="79">
        <v>5230100</v>
      </c>
      <c r="D19" s="80" t="s">
        <v>27</v>
      </c>
      <c r="E19" s="80" t="s">
        <v>28</v>
      </c>
      <c r="F19" s="80"/>
      <c r="G19" s="81"/>
      <c r="H19" s="41"/>
      <c r="I19" s="42"/>
      <c r="J19" s="42"/>
      <c r="K19" s="43"/>
      <c r="L19" s="44">
        <f>L20</f>
        <v>4000</v>
      </c>
    </row>
    <row r="20" spans="1:12" ht="14.25" customHeight="1">
      <c r="A20" s="39"/>
      <c r="B20" s="54" t="s">
        <v>33</v>
      </c>
      <c r="C20" s="79">
        <v>5230100</v>
      </c>
      <c r="D20" s="80" t="s">
        <v>27</v>
      </c>
      <c r="E20" s="80" t="s">
        <v>28</v>
      </c>
      <c r="F20" s="80" t="s">
        <v>29</v>
      </c>
      <c r="G20" s="81"/>
      <c r="H20" s="41"/>
      <c r="I20" s="42"/>
      <c r="J20" s="42"/>
      <c r="K20" s="43"/>
      <c r="L20" s="44">
        <f>L21</f>
        <v>4000</v>
      </c>
    </row>
    <row r="21" spans="1:12" ht="28.5" customHeight="1">
      <c r="A21" s="39"/>
      <c r="B21" s="55" t="s">
        <v>31</v>
      </c>
      <c r="C21" s="79">
        <v>5230100</v>
      </c>
      <c r="D21" s="80" t="s">
        <v>27</v>
      </c>
      <c r="E21" s="80" t="s">
        <v>28</v>
      </c>
      <c r="F21" s="80" t="s">
        <v>29</v>
      </c>
      <c r="G21" s="81" t="s">
        <v>30</v>
      </c>
      <c r="H21" s="41"/>
      <c r="I21" s="42"/>
      <c r="J21" s="42"/>
      <c r="K21" s="43"/>
      <c r="L21" s="44">
        <v>4000</v>
      </c>
    </row>
    <row r="22" spans="1:12" ht="12" customHeight="1">
      <c r="A22" s="39"/>
      <c r="B22" s="55"/>
      <c r="C22" s="79"/>
      <c r="D22" s="80"/>
      <c r="E22" s="80"/>
      <c r="F22" s="80"/>
      <c r="G22" s="81"/>
      <c r="H22" s="41"/>
      <c r="I22" s="42"/>
      <c r="J22" s="42"/>
      <c r="K22" s="43"/>
      <c r="L22" s="44"/>
    </row>
    <row r="23" spans="1:12" s="14" customFormat="1" ht="18.75" customHeight="1">
      <c r="A23" s="46">
        <v>2</v>
      </c>
      <c r="B23" s="56" t="s">
        <v>83</v>
      </c>
      <c r="C23" s="76">
        <v>5230200</v>
      </c>
      <c r="D23" s="82"/>
      <c r="E23" s="82"/>
      <c r="F23" s="82"/>
      <c r="G23" s="83"/>
      <c r="H23" s="48"/>
      <c r="I23" s="49"/>
      <c r="J23" s="49"/>
      <c r="K23" s="50"/>
      <c r="L23" s="51">
        <f>L24</f>
        <v>5500</v>
      </c>
    </row>
    <row r="24" spans="1:12" s="14" customFormat="1" ht="15" customHeight="1">
      <c r="A24" s="46"/>
      <c r="B24" s="57" t="s">
        <v>34</v>
      </c>
      <c r="C24" s="79">
        <v>5230200</v>
      </c>
      <c r="D24" s="96" t="s">
        <v>86</v>
      </c>
      <c r="E24" s="82"/>
      <c r="F24" s="82"/>
      <c r="G24" s="83"/>
      <c r="H24" s="48"/>
      <c r="I24" s="49"/>
      <c r="J24" s="49"/>
      <c r="K24" s="50"/>
      <c r="L24" s="44">
        <f>L25</f>
        <v>5500</v>
      </c>
    </row>
    <row r="25" spans="1:12" s="14" customFormat="1" ht="13.5" customHeight="1">
      <c r="A25" s="46"/>
      <c r="B25" s="58" t="s">
        <v>35</v>
      </c>
      <c r="C25" s="79">
        <v>5230200</v>
      </c>
      <c r="D25" s="84" t="s">
        <v>86</v>
      </c>
      <c r="E25" s="84" t="s">
        <v>37</v>
      </c>
      <c r="F25" s="82"/>
      <c r="G25" s="83"/>
      <c r="H25" s="48"/>
      <c r="I25" s="49"/>
      <c r="J25" s="49"/>
      <c r="K25" s="50"/>
      <c r="L25" s="44">
        <f>L26</f>
        <v>5500</v>
      </c>
    </row>
    <row r="26" spans="1:12" ht="14.25" customHeight="1">
      <c r="A26" s="39"/>
      <c r="B26" s="59" t="s">
        <v>36</v>
      </c>
      <c r="C26" s="79">
        <v>5230200</v>
      </c>
      <c r="D26" s="84" t="s">
        <v>86</v>
      </c>
      <c r="E26" s="80" t="s">
        <v>37</v>
      </c>
      <c r="F26" s="80" t="s">
        <v>45</v>
      </c>
      <c r="G26" s="81"/>
      <c r="H26" s="41"/>
      <c r="I26" s="42"/>
      <c r="J26" s="42"/>
      <c r="K26" s="43"/>
      <c r="L26" s="44">
        <f>L27</f>
        <v>5500</v>
      </c>
    </row>
    <row r="27" spans="1:12" ht="32.25" customHeight="1">
      <c r="A27" s="39"/>
      <c r="B27" s="60" t="s">
        <v>38</v>
      </c>
      <c r="C27" s="79">
        <v>5230200</v>
      </c>
      <c r="D27" s="84" t="s">
        <v>86</v>
      </c>
      <c r="E27" s="80" t="s">
        <v>37</v>
      </c>
      <c r="F27" s="80" t="s">
        <v>45</v>
      </c>
      <c r="G27" s="81" t="s">
        <v>14</v>
      </c>
      <c r="H27" s="41"/>
      <c r="I27" s="42"/>
      <c r="J27" s="42"/>
      <c r="K27" s="43"/>
      <c r="L27" s="44">
        <v>5500</v>
      </c>
    </row>
    <row r="28" spans="1:12" ht="12.75" customHeight="1">
      <c r="A28" s="39"/>
      <c r="B28" s="60"/>
      <c r="C28" s="79"/>
      <c r="D28" s="80"/>
      <c r="E28" s="80"/>
      <c r="F28" s="80"/>
      <c r="G28" s="81"/>
      <c r="H28" s="41"/>
      <c r="I28" s="42"/>
      <c r="J28" s="42"/>
      <c r="K28" s="43"/>
      <c r="L28" s="44"/>
    </row>
    <row r="29" spans="1:12" s="14" customFormat="1" ht="28.5" customHeight="1">
      <c r="A29" s="46">
        <v>3</v>
      </c>
      <c r="B29" s="61" t="s">
        <v>42</v>
      </c>
      <c r="C29" s="76">
        <v>5230300</v>
      </c>
      <c r="D29" s="82"/>
      <c r="E29" s="82"/>
      <c r="F29" s="82"/>
      <c r="G29" s="83"/>
      <c r="H29" s="48"/>
      <c r="I29" s="49"/>
      <c r="J29" s="49"/>
      <c r="K29" s="50"/>
      <c r="L29" s="51">
        <f>L30+L35</f>
        <v>24000</v>
      </c>
    </row>
    <row r="30" spans="1:12" ht="15" customHeight="1">
      <c r="A30" s="39"/>
      <c r="B30" s="57" t="s">
        <v>43</v>
      </c>
      <c r="C30" s="79">
        <v>5230300</v>
      </c>
      <c r="D30" s="95" t="s">
        <v>44</v>
      </c>
      <c r="E30" s="80"/>
      <c r="F30" s="80"/>
      <c r="G30" s="81"/>
      <c r="H30" s="41"/>
      <c r="I30" s="42"/>
      <c r="J30" s="42"/>
      <c r="K30" s="43"/>
      <c r="L30" s="44">
        <f>L31</f>
        <v>0</v>
      </c>
    </row>
    <row r="31" spans="1:12" ht="15.75" customHeight="1">
      <c r="A31" s="39"/>
      <c r="B31" s="62" t="s">
        <v>35</v>
      </c>
      <c r="C31" s="79">
        <v>5230300</v>
      </c>
      <c r="D31" s="80" t="s">
        <v>44</v>
      </c>
      <c r="E31" s="80" t="s">
        <v>37</v>
      </c>
      <c r="F31" s="80"/>
      <c r="G31" s="81"/>
      <c r="H31" s="41"/>
      <c r="I31" s="42"/>
      <c r="J31" s="42"/>
      <c r="K31" s="43"/>
      <c r="L31" s="44">
        <f>L32</f>
        <v>0</v>
      </c>
    </row>
    <row r="32" spans="1:12" ht="15" customHeight="1">
      <c r="A32" s="39"/>
      <c r="B32" s="63" t="s">
        <v>46</v>
      </c>
      <c r="C32" s="79">
        <v>5230300</v>
      </c>
      <c r="D32" s="80" t="s">
        <v>44</v>
      </c>
      <c r="E32" s="80" t="s">
        <v>37</v>
      </c>
      <c r="F32" s="80" t="s">
        <v>29</v>
      </c>
      <c r="G32" s="81"/>
      <c r="H32" s="41"/>
      <c r="I32" s="42"/>
      <c r="J32" s="42"/>
      <c r="K32" s="43"/>
      <c r="L32" s="44">
        <f>L33</f>
        <v>0</v>
      </c>
    </row>
    <row r="33" spans="1:12" ht="33" customHeight="1">
      <c r="A33" s="39"/>
      <c r="B33" s="60" t="s">
        <v>38</v>
      </c>
      <c r="C33" s="79">
        <v>5230300</v>
      </c>
      <c r="D33" s="80" t="s">
        <v>44</v>
      </c>
      <c r="E33" s="80" t="s">
        <v>37</v>
      </c>
      <c r="F33" s="80" t="s">
        <v>29</v>
      </c>
      <c r="G33" s="81" t="s">
        <v>14</v>
      </c>
      <c r="H33" s="41"/>
      <c r="I33" s="42"/>
      <c r="J33" s="42"/>
      <c r="K33" s="43"/>
      <c r="L33" s="44"/>
    </row>
    <row r="34" spans="1:12" ht="9.75" customHeight="1">
      <c r="A34" s="39"/>
      <c r="B34" s="55"/>
      <c r="C34" s="79"/>
      <c r="D34" s="80"/>
      <c r="E34" s="80"/>
      <c r="F34" s="80"/>
      <c r="G34" s="81"/>
      <c r="H34" s="41"/>
      <c r="I34" s="42"/>
      <c r="J34" s="42"/>
      <c r="K34" s="43"/>
      <c r="L34" s="44"/>
    </row>
    <row r="35" spans="1:12" ht="15.75" customHeight="1">
      <c r="A35" s="39"/>
      <c r="B35" s="64" t="s">
        <v>47</v>
      </c>
      <c r="C35" s="79">
        <v>5230300</v>
      </c>
      <c r="D35" s="80" t="s">
        <v>87</v>
      </c>
      <c r="E35" s="80"/>
      <c r="F35" s="80"/>
      <c r="G35" s="81"/>
      <c r="H35" s="41"/>
      <c r="I35" s="42"/>
      <c r="J35" s="42"/>
      <c r="K35" s="43"/>
      <c r="L35" s="44">
        <f>L36</f>
        <v>24000</v>
      </c>
    </row>
    <row r="36" spans="1:12" ht="15.75" customHeight="1">
      <c r="A36" s="39"/>
      <c r="B36" s="62" t="s">
        <v>35</v>
      </c>
      <c r="C36" s="79">
        <v>5230300</v>
      </c>
      <c r="D36" s="80" t="s">
        <v>87</v>
      </c>
      <c r="E36" s="80" t="s">
        <v>37</v>
      </c>
      <c r="F36" s="80"/>
      <c r="G36" s="81"/>
      <c r="H36" s="41"/>
      <c r="I36" s="42"/>
      <c r="J36" s="42"/>
      <c r="K36" s="43"/>
      <c r="L36" s="44">
        <f>L37</f>
        <v>24000</v>
      </c>
    </row>
    <row r="37" spans="1:12" ht="15.75" customHeight="1">
      <c r="A37" s="39"/>
      <c r="B37" s="63" t="s">
        <v>46</v>
      </c>
      <c r="C37" s="79">
        <v>5230300</v>
      </c>
      <c r="D37" s="80" t="s">
        <v>87</v>
      </c>
      <c r="E37" s="80" t="s">
        <v>37</v>
      </c>
      <c r="F37" s="80" t="s">
        <v>29</v>
      </c>
      <c r="G37" s="81"/>
      <c r="H37" s="41"/>
      <c r="I37" s="42"/>
      <c r="J37" s="42"/>
      <c r="K37" s="43"/>
      <c r="L37" s="44">
        <f>L38</f>
        <v>24000</v>
      </c>
    </row>
    <row r="38" spans="1:12" ht="15.75" customHeight="1">
      <c r="A38" s="39"/>
      <c r="B38" s="65" t="s">
        <v>49</v>
      </c>
      <c r="C38" s="79">
        <v>5230300</v>
      </c>
      <c r="D38" s="80" t="s">
        <v>87</v>
      </c>
      <c r="E38" s="80" t="s">
        <v>37</v>
      </c>
      <c r="F38" s="80" t="s">
        <v>29</v>
      </c>
      <c r="G38" s="81" t="s">
        <v>13</v>
      </c>
      <c r="H38" s="41"/>
      <c r="I38" s="42"/>
      <c r="J38" s="42"/>
      <c r="K38" s="43"/>
      <c r="L38" s="44">
        <v>24000</v>
      </c>
    </row>
    <row r="39" spans="1:12" ht="12.75" customHeight="1">
      <c r="A39" s="39"/>
      <c r="B39" s="55"/>
      <c r="C39" s="79"/>
      <c r="D39" s="80"/>
      <c r="E39" s="80"/>
      <c r="F39" s="80"/>
      <c r="G39" s="81"/>
      <c r="H39" s="41"/>
      <c r="I39" s="42"/>
      <c r="J39" s="42"/>
      <c r="K39" s="43"/>
      <c r="L39" s="44"/>
    </row>
    <row r="40" spans="1:12" s="14" customFormat="1" ht="46.5" customHeight="1">
      <c r="A40" s="46">
        <v>4</v>
      </c>
      <c r="B40" s="47" t="s">
        <v>50</v>
      </c>
      <c r="C40" s="76">
        <v>5230400</v>
      </c>
      <c r="D40" s="82"/>
      <c r="E40" s="82"/>
      <c r="F40" s="82"/>
      <c r="G40" s="83"/>
      <c r="H40" s="48"/>
      <c r="I40" s="49"/>
      <c r="J40" s="49"/>
      <c r="K40" s="50"/>
      <c r="L40" s="51">
        <f>L41+L46</f>
        <v>14200</v>
      </c>
    </row>
    <row r="41" spans="1:12" s="14" customFormat="1" ht="12.75" customHeight="1">
      <c r="A41" s="39"/>
      <c r="B41" s="57" t="s">
        <v>43</v>
      </c>
      <c r="C41" s="79">
        <v>5230400</v>
      </c>
      <c r="D41" s="95" t="s">
        <v>44</v>
      </c>
      <c r="E41" s="80"/>
      <c r="F41" s="80"/>
      <c r="G41" s="81"/>
      <c r="H41" s="41"/>
      <c r="I41" s="42"/>
      <c r="J41" s="42"/>
      <c r="K41" s="43"/>
      <c r="L41" s="44">
        <f>L42</f>
        <v>0</v>
      </c>
    </row>
    <row r="42" spans="1:12" s="14" customFormat="1" ht="14.25" customHeight="1">
      <c r="A42" s="39"/>
      <c r="B42" s="62" t="s">
        <v>35</v>
      </c>
      <c r="C42" s="79">
        <v>5230400</v>
      </c>
      <c r="D42" s="80" t="s">
        <v>44</v>
      </c>
      <c r="E42" s="80" t="s">
        <v>37</v>
      </c>
      <c r="F42" s="80"/>
      <c r="G42" s="81"/>
      <c r="H42" s="41"/>
      <c r="I42" s="42"/>
      <c r="J42" s="42"/>
      <c r="K42" s="43"/>
      <c r="L42" s="44">
        <f>L43</f>
        <v>0</v>
      </c>
    </row>
    <row r="43" spans="1:12" s="14" customFormat="1" ht="14.25" customHeight="1">
      <c r="A43" s="39"/>
      <c r="B43" s="63" t="s">
        <v>46</v>
      </c>
      <c r="C43" s="79">
        <v>5230400</v>
      </c>
      <c r="D43" s="80" t="s">
        <v>44</v>
      </c>
      <c r="E43" s="80" t="s">
        <v>37</v>
      </c>
      <c r="F43" s="80" t="s">
        <v>29</v>
      </c>
      <c r="G43" s="81"/>
      <c r="H43" s="41"/>
      <c r="I43" s="42"/>
      <c r="J43" s="42"/>
      <c r="K43" s="43"/>
      <c r="L43" s="44">
        <f>L44</f>
        <v>0</v>
      </c>
    </row>
    <row r="44" spans="1:12" s="14" customFormat="1" ht="33" customHeight="1">
      <c r="A44" s="39"/>
      <c r="B44" s="60" t="s">
        <v>38</v>
      </c>
      <c r="C44" s="79">
        <v>5230400</v>
      </c>
      <c r="D44" s="80" t="s">
        <v>44</v>
      </c>
      <c r="E44" s="80" t="s">
        <v>37</v>
      </c>
      <c r="F44" s="80" t="s">
        <v>29</v>
      </c>
      <c r="G44" s="81" t="s">
        <v>14</v>
      </c>
      <c r="H44" s="41"/>
      <c r="I44" s="42"/>
      <c r="J44" s="42"/>
      <c r="K44" s="43"/>
      <c r="L44" s="44"/>
    </row>
    <row r="45" spans="1:12" s="14" customFormat="1" ht="13.5" customHeight="1">
      <c r="A45" s="39"/>
      <c r="B45" s="55"/>
      <c r="C45" s="79"/>
      <c r="D45" s="80"/>
      <c r="E45" s="80"/>
      <c r="F45" s="80"/>
      <c r="G45" s="81"/>
      <c r="H45" s="41"/>
      <c r="I45" s="42"/>
      <c r="J45" s="42"/>
      <c r="K45" s="43"/>
      <c r="L45" s="44"/>
    </row>
    <row r="46" spans="1:12" s="14" customFormat="1" ht="16.5" customHeight="1">
      <c r="A46" s="39"/>
      <c r="B46" s="64" t="s">
        <v>47</v>
      </c>
      <c r="C46" s="79">
        <v>5230400</v>
      </c>
      <c r="D46" s="80" t="s">
        <v>87</v>
      </c>
      <c r="E46" s="80"/>
      <c r="F46" s="80"/>
      <c r="G46" s="81"/>
      <c r="H46" s="41"/>
      <c r="I46" s="42"/>
      <c r="J46" s="42"/>
      <c r="K46" s="43"/>
      <c r="L46" s="44">
        <f>L47</f>
        <v>14200</v>
      </c>
    </row>
    <row r="47" spans="1:12" s="14" customFormat="1" ht="12.75" customHeight="1">
      <c r="A47" s="39"/>
      <c r="B47" s="62" t="s">
        <v>35</v>
      </c>
      <c r="C47" s="79">
        <v>5230400</v>
      </c>
      <c r="D47" s="80" t="s">
        <v>87</v>
      </c>
      <c r="E47" s="80" t="s">
        <v>37</v>
      </c>
      <c r="F47" s="80"/>
      <c r="G47" s="81"/>
      <c r="H47" s="41"/>
      <c r="I47" s="42"/>
      <c r="J47" s="42"/>
      <c r="K47" s="43"/>
      <c r="L47" s="44">
        <f>L48</f>
        <v>14200</v>
      </c>
    </row>
    <row r="48" spans="1:12" ht="15.75">
      <c r="A48" s="39"/>
      <c r="B48" s="63" t="s">
        <v>46</v>
      </c>
      <c r="C48" s="79">
        <v>5230400</v>
      </c>
      <c r="D48" s="80" t="s">
        <v>87</v>
      </c>
      <c r="E48" s="80" t="s">
        <v>37</v>
      </c>
      <c r="F48" s="80" t="s">
        <v>29</v>
      </c>
      <c r="G48" s="81"/>
      <c r="H48" s="41"/>
      <c r="I48" s="42"/>
      <c r="J48" s="42"/>
      <c r="K48" s="43"/>
      <c r="L48" s="44">
        <f>L49</f>
        <v>14200</v>
      </c>
    </row>
    <row r="49" spans="1:12" ht="15.75">
      <c r="A49" s="39"/>
      <c r="B49" s="65" t="s">
        <v>49</v>
      </c>
      <c r="C49" s="79">
        <v>5230400</v>
      </c>
      <c r="D49" s="80" t="s">
        <v>87</v>
      </c>
      <c r="E49" s="80" t="s">
        <v>37</v>
      </c>
      <c r="F49" s="80" t="s">
        <v>29</v>
      </c>
      <c r="G49" s="81" t="s">
        <v>13</v>
      </c>
      <c r="H49" s="41"/>
      <c r="I49" s="42"/>
      <c r="J49" s="42"/>
      <c r="K49" s="43"/>
      <c r="L49" s="44">
        <v>14200</v>
      </c>
    </row>
    <row r="50" spans="1:12" ht="12.75" customHeight="1">
      <c r="A50" s="39"/>
      <c r="B50" s="65"/>
      <c r="C50" s="79"/>
      <c r="D50" s="80"/>
      <c r="E50" s="80"/>
      <c r="F50" s="80"/>
      <c r="G50" s="81"/>
      <c r="H50" s="41"/>
      <c r="I50" s="42"/>
      <c r="J50" s="42"/>
      <c r="K50" s="43"/>
      <c r="L50" s="44"/>
    </row>
    <row r="51" spans="1:12" s="14" customFormat="1" ht="16.5" customHeight="1">
      <c r="A51" s="46">
        <v>5</v>
      </c>
      <c r="B51" s="56" t="s">
        <v>51</v>
      </c>
      <c r="C51" s="76">
        <v>5230500</v>
      </c>
      <c r="D51" s="82"/>
      <c r="E51" s="82"/>
      <c r="F51" s="82"/>
      <c r="G51" s="83"/>
      <c r="H51" s="48"/>
      <c r="I51" s="49"/>
      <c r="J51" s="49"/>
      <c r="K51" s="50"/>
      <c r="L51" s="51">
        <f>L52</f>
        <v>0</v>
      </c>
    </row>
    <row r="52" spans="1:12" ht="13.5" customHeight="1">
      <c r="A52" s="39"/>
      <c r="B52" s="57" t="s">
        <v>43</v>
      </c>
      <c r="C52" s="79">
        <v>5230500</v>
      </c>
      <c r="D52" s="95" t="s">
        <v>44</v>
      </c>
      <c r="E52" s="80"/>
      <c r="F52" s="80"/>
      <c r="G52" s="81"/>
      <c r="H52" s="41"/>
      <c r="I52" s="42"/>
      <c r="J52" s="42"/>
      <c r="K52" s="43"/>
      <c r="L52" s="44">
        <f>L53</f>
        <v>0</v>
      </c>
    </row>
    <row r="53" spans="1:12" ht="15.75">
      <c r="A53" s="39"/>
      <c r="B53" s="58" t="s">
        <v>52</v>
      </c>
      <c r="C53" s="79">
        <v>5230500</v>
      </c>
      <c r="D53" s="80" t="s">
        <v>44</v>
      </c>
      <c r="E53" s="80" t="s">
        <v>18</v>
      </c>
      <c r="F53" s="80"/>
      <c r="G53" s="81"/>
      <c r="H53" s="41"/>
      <c r="I53" s="42"/>
      <c r="J53" s="42"/>
      <c r="K53" s="43"/>
      <c r="L53" s="44">
        <f>L54</f>
        <v>0</v>
      </c>
    </row>
    <row r="54" spans="1:12" ht="15.75">
      <c r="A54" s="39"/>
      <c r="B54" s="65"/>
      <c r="C54" s="79">
        <v>5230500</v>
      </c>
      <c r="D54" s="80" t="s">
        <v>44</v>
      </c>
      <c r="E54" s="80" t="s">
        <v>18</v>
      </c>
      <c r="F54" s="80"/>
      <c r="G54" s="81"/>
      <c r="H54" s="41"/>
      <c r="I54" s="42"/>
      <c r="J54" s="42"/>
      <c r="K54" s="43"/>
      <c r="L54" s="44">
        <f>L55</f>
        <v>0</v>
      </c>
    </row>
    <row r="55" spans="1:12" ht="15.75">
      <c r="A55" s="39"/>
      <c r="B55" s="65"/>
      <c r="C55" s="79">
        <v>5230500</v>
      </c>
      <c r="D55" s="80" t="s">
        <v>44</v>
      </c>
      <c r="E55" s="80" t="s">
        <v>18</v>
      </c>
      <c r="F55" s="80"/>
      <c r="G55" s="81"/>
      <c r="H55" s="41"/>
      <c r="I55" s="42"/>
      <c r="J55" s="42"/>
      <c r="K55" s="43"/>
      <c r="L55" s="44"/>
    </row>
    <row r="56" spans="1:12" ht="12.75" customHeight="1">
      <c r="A56" s="39"/>
      <c r="B56" s="65"/>
      <c r="C56" s="79"/>
      <c r="D56" s="80"/>
      <c r="E56" s="80"/>
      <c r="F56" s="80"/>
      <c r="G56" s="81"/>
      <c r="H56" s="41"/>
      <c r="I56" s="42"/>
      <c r="J56" s="42"/>
      <c r="K56" s="43"/>
      <c r="L56" s="44"/>
    </row>
    <row r="57" spans="1:12" s="14" customFormat="1" ht="18" customHeight="1">
      <c r="A57" s="46">
        <v>6</v>
      </c>
      <c r="B57" s="61" t="s">
        <v>53</v>
      </c>
      <c r="C57" s="76">
        <v>5230600</v>
      </c>
      <c r="D57" s="82"/>
      <c r="E57" s="82"/>
      <c r="F57" s="82"/>
      <c r="G57" s="83"/>
      <c r="H57" s="48"/>
      <c r="I57" s="49"/>
      <c r="J57" s="49"/>
      <c r="K57" s="50"/>
      <c r="L57" s="51">
        <f>L58+L63</f>
        <v>0</v>
      </c>
    </row>
    <row r="58" spans="1:12" s="14" customFormat="1" ht="15.75">
      <c r="A58" s="46"/>
      <c r="B58" s="64" t="s">
        <v>54</v>
      </c>
      <c r="C58" s="85">
        <v>5230600</v>
      </c>
      <c r="D58" s="84" t="s">
        <v>111</v>
      </c>
      <c r="E58" s="84"/>
      <c r="F58" s="84"/>
      <c r="G58" s="83"/>
      <c r="H58" s="48"/>
      <c r="I58" s="49"/>
      <c r="J58" s="49"/>
      <c r="K58" s="50"/>
      <c r="L58" s="44">
        <f>L59</f>
        <v>0</v>
      </c>
    </row>
    <row r="59" spans="1:12" s="14" customFormat="1" ht="15.75">
      <c r="A59" s="66"/>
      <c r="B59" s="58" t="s">
        <v>56</v>
      </c>
      <c r="C59" s="85">
        <v>5230600</v>
      </c>
      <c r="D59" s="84" t="s">
        <v>111</v>
      </c>
      <c r="E59" s="84" t="s">
        <v>55</v>
      </c>
      <c r="F59" s="84"/>
      <c r="G59" s="86"/>
      <c r="H59" s="48"/>
      <c r="I59" s="49"/>
      <c r="J59" s="49"/>
      <c r="K59" s="50"/>
      <c r="L59" s="44">
        <f>L60</f>
        <v>0</v>
      </c>
    </row>
    <row r="60" spans="1:12" s="14" customFormat="1" ht="15.75">
      <c r="A60" s="66"/>
      <c r="B60" s="65"/>
      <c r="C60" s="85">
        <v>5230600</v>
      </c>
      <c r="D60" s="84" t="s">
        <v>111</v>
      </c>
      <c r="E60" s="84" t="s">
        <v>55</v>
      </c>
      <c r="F60" s="84"/>
      <c r="G60" s="86"/>
      <c r="H60" s="48"/>
      <c r="I60" s="49"/>
      <c r="J60" s="49"/>
      <c r="K60" s="50"/>
      <c r="L60" s="44">
        <f>L61</f>
        <v>0</v>
      </c>
    </row>
    <row r="61" spans="1:12" s="14" customFormat="1" ht="15.75">
      <c r="A61" s="66"/>
      <c r="B61" s="65"/>
      <c r="C61" s="85">
        <v>5230600</v>
      </c>
      <c r="D61" s="84" t="s">
        <v>111</v>
      </c>
      <c r="E61" s="84" t="s">
        <v>55</v>
      </c>
      <c r="F61" s="84"/>
      <c r="G61" s="86"/>
      <c r="H61" s="48"/>
      <c r="I61" s="49"/>
      <c r="J61" s="49"/>
      <c r="K61" s="50"/>
      <c r="L61" s="44"/>
    </row>
    <row r="62" spans="1:12" s="14" customFormat="1" ht="12.75" customHeight="1">
      <c r="A62" s="66"/>
      <c r="B62" s="65"/>
      <c r="C62" s="85"/>
      <c r="D62" s="84"/>
      <c r="E62" s="84"/>
      <c r="F62" s="84"/>
      <c r="G62" s="86"/>
      <c r="H62" s="48"/>
      <c r="I62" s="49"/>
      <c r="J62" s="49"/>
      <c r="K62" s="50"/>
      <c r="L62" s="44"/>
    </row>
    <row r="63" spans="1:12" s="14" customFormat="1" ht="14.25" customHeight="1">
      <c r="A63" s="66"/>
      <c r="B63" s="57" t="s">
        <v>43</v>
      </c>
      <c r="C63" s="85">
        <v>5230600</v>
      </c>
      <c r="D63" s="96" t="s">
        <v>44</v>
      </c>
      <c r="E63" s="84"/>
      <c r="F63" s="84"/>
      <c r="G63" s="86"/>
      <c r="H63" s="48"/>
      <c r="I63" s="49"/>
      <c r="J63" s="49"/>
      <c r="K63" s="50"/>
      <c r="L63" s="44">
        <f>L64+L67</f>
        <v>0</v>
      </c>
    </row>
    <row r="64" spans="1:12" s="14" customFormat="1" ht="15.75">
      <c r="A64" s="66"/>
      <c r="B64" s="62" t="s">
        <v>35</v>
      </c>
      <c r="C64" s="85">
        <v>5230600</v>
      </c>
      <c r="D64" s="80" t="s">
        <v>44</v>
      </c>
      <c r="E64" s="80" t="s">
        <v>37</v>
      </c>
      <c r="F64" s="80"/>
      <c r="G64" s="86"/>
      <c r="H64" s="48"/>
      <c r="I64" s="49"/>
      <c r="J64" s="49"/>
      <c r="K64" s="50"/>
      <c r="L64" s="44">
        <f>L65</f>
        <v>0</v>
      </c>
    </row>
    <row r="65" spans="1:12" s="14" customFormat="1" ht="15.75">
      <c r="A65" s="66"/>
      <c r="B65" s="63" t="s">
        <v>46</v>
      </c>
      <c r="C65" s="85">
        <v>5230600</v>
      </c>
      <c r="D65" s="80" t="s">
        <v>44</v>
      </c>
      <c r="E65" s="80" t="s">
        <v>37</v>
      </c>
      <c r="F65" s="80" t="s">
        <v>29</v>
      </c>
      <c r="G65" s="86"/>
      <c r="H65" s="48"/>
      <c r="I65" s="49"/>
      <c r="J65" s="49"/>
      <c r="K65" s="50"/>
      <c r="L65" s="44">
        <f>L66</f>
        <v>0</v>
      </c>
    </row>
    <row r="66" spans="1:12" s="14" customFormat="1" ht="15.75">
      <c r="A66" s="66"/>
      <c r="B66" s="55"/>
      <c r="C66" s="85">
        <v>5230600</v>
      </c>
      <c r="D66" s="80" t="s">
        <v>44</v>
      </c>
      <c r="E66" s="80" t="s">
        <v>37</v>
      </c>
      <c r="F66" s="80" t="s">
        <v>29</v>
      </c>
      <c r="G66" s="86"/>
      <c r="H66" s="48"/>
      <c r="I66" s="49"/>
      <c r="J66" s="49"/>
      <c r="K66" s="50"/>
      <c r="L66" s="44"/>
    </row>
    <row r="67" spans="1:12" s="14" customFormat="1" ht="15.75">
      <c r="A67" s="66"/>
      <c r="B67" s="58" t="s">
        <v>52</v>
      </c>
      <c r="C67" s="85">
        <v>5230600</v>
      </c>
      <c r="D67" s="80" t="s">
        <v>44</v>
      </c>
      <c r="E67" s="84" t="s">
        <v>18</v>
      </c>
      <c r="F67" s="84"/>
      <c r="G67" s="86"/>
      <c r="H67" s="48"/>
      <c r="I67" s="49"/>
      <c r="J67" s="49"/>
      <c r="K67" s="50"/>
      <c r="L67" s="44">
        <f>L68</f>
        <v>0</v>
      </c>
    </row>
    <row r="68" spans="1:12" ht="15.75">
      <c r="A68" s="39"/>
      <c r="B68" s="65"/>
      <c r="C68" s="85">
        <v>5230600</v>
      </c>
      <c r="D68" s="80" t="s">
        <v>44</v>
      </c>
      <c r="E68" s="80" t="s">
        <v>18</v>
      </c>
      <c r="F68" s="80"/>
      <c r="G68" s="81"/>
      <c r="H68" s="41"/>
      <c r="I68" s="42"/>
      <c r="J68" s="42"/>
      <c r="K68" s="43"/>
      <c r="L68" s="44">
        <f>L69</f>
        <v>0</v>
      </c>
    </row>
    <row r="69" spans="1:12" ht="15.75">
      <c r="A69" s="39"/>
      <c r="B69" s="65"/>
      <c r="C69" s="85">
        <v>5230600</v>
      </c>
      <c r="D69" s="80" t="s">
        <v>44</v>
      </c>
      <c r="E69" s="80" t="s">
        <v>18</v>
      </c>
      <c r="F69" s="80"/>
      <c r="G69" s="81"/>
      <c r="H69" s="41"/>
      <c r="I69" s="42"/>
      <c r="J69" s="42"/>
      <c r="K69" s="43"/>
      <c r="L69" s="44"/>
    </row>
    <row r="70" spans="1:12" ht="13.5" customHeight="1">
      <c r="A70" s="39"/>
      <c r="B70" s="65"/>
      <c r="C70" s="85"/>
      <c r="D70" s="80"/>
      <c r="E70" s="80"/>
      <c r="F70" s="80"/>
      <c r="G70" s="81"/>
      <c r="H70" s="41"/>
      <c r="I70" s="42"/>
      <c r="J70" s="42"/>
      <c r="K70" s="43"/>
      <c r="L70" s="44"/>
    </row>
    <row r="71" spans="1:12" s="14" customFormat="1" ht="47.25">
      <c r="A71" s="46">
        <v>7</v>
      </c>
      <c r="B71" s="61" t="s">
        <v>57</v>
      </c>
      <c r="C71" s="76">
        <v>5230700</v>
      </c>
      <c r="D71" s="82"/>
      <c r="E71" s="82"/>
      <c r="F71" s="82"/>
      <c r="G71" s="83"/>
      <c r="H71" s="48"/>
      <c r="I71" s="49"/>
      <c r="J71" s="49"/>
      <c r="K71" s="50"/>
      <c r="L71" s="51">
        <f>L72</f>
        <v>600</v>
      </c>
    </row>
    <row r="72" spans="1:12" s="14" customFormat="1" ht="15" customHeight="1">
      <c r="A72" s="46"/>
      <c r="B72" s="64" t="s">
        <v>47</v>
      </c>
      <c r="C72" s="85">
        <v>5230900</v>
      </c>
      <c r="D72" s="84" t="s">
        <v>87</v>
      </c>
      <c r="E72" s="82"/>
      <c r="F72" s="82"/>
      <c r="G72" s="83"/>
      <c r="H72" s="48"/>
      <c r="I72" s="49"/>
      <c r="J72" s="49"/>
      <c r="K72" s="50"/>
      <c r="L72" s="44">
        <f>L73</f>
        <v>600</v>
      </c>
    </row>
    <row r="73" spans="1:12" s="14" customFormat="1" ht="15.75">
      <c r="A73" s="46"/>
      <c r="B73" s="61"/>
      <c r="C73" s="85">
        <v>5230900</v>
      </c>
      <c r="D73" s="84" t="s">
        <v>87</v>
      </c>
      <c r="E73" s="82"/>
      <c r="F73" s="82"/>
      <c r="G73" s="83"/>
      <c r="H73" s="48"/>
      <c r="I73" s="49"/>
      <c r="J73" s="49"/>
      <c r="K73" s="50"/>
      <c r="L73" s="44">
        <f>L74</f>
        <v>600</v>
      </c>
    </row>
    <row r="74" spans="1:12" s="14" customFormat="1" ht="15.75">
      <c r="A74" s="46"/>
      <c r="B74" s="61"/>
      <c r="C74" s="85">
        <v>5230900</v>
      </c>
      <c r="D74" s="84" t="s">
        <v>87</v>
      </c>
      <c r="E74" s="82"/>
      <c r="F74" s="82"/>
      <c r="G74" s="83"/>
      <c r="H74" s="48"/>
      <c r="I74" s="49"/>
      <c r="J74" s="49"/>
      <c r="K74" s="50"/>
      <c r="L74" s="44">
        <f>L75</f>
        <v>600</v>
      </c>
    </row>
    <row r="75" spans="1:12" s="14" customFormat="1" ht="15.75">
      <c r="A75" s="46"/>
      <c r="B75" s="61"/>
      <c r="C75" s="85">
        <v>5230900</v>
      </c>
      <c r="D75" s="84" t="s">
        <v>87</v>
      </c>
      <c r="E75" s="82"/>
      <c r="F75" s="82"/>
      <c r="G75" s="83"/>
      <c r="H75" s="48"/>
      <c r="I75" s="49"/>
      <c r="J75" s="49"/>
      <c r="K75" s="50"/>
      <c r="L75" s="44">
        <v>600</v>
      </c>
    </row>
    <row r="76" spans="1:12" s="14" customFormat="1" ht="14.25" customHeight="1">
      <c r="A76" s="46"/>
      <c r="B76" s="61"/>
      <c r="C76" s="76"/>
      <c r="D76" s="82"/>
      <c r="E76" s="82"/>
      <c r="F76" s="82"/>
      <c r="G76" s="83"/>
      <c r="H76" s="48"/>
      <c r="I76" s="49"/>
      <c r="J76" s="49"/>
      <c r="K76" s="50"/>
      <c r="L76" s="51"/>
    </row>
    <row r="77" spans="1:12" s="14" customFormat="1" ht="17.25" customHeight="1">
      <c r="A77" s="46">
        <v>8</v>
      </c>
      <c r="B77" s="56" t="s">
        <v>58</v>
      </c>
      <c r="C77" s="76">
        <v>5230800</v>
      </c>
      <c r="D77" s="82"/>
      <c r="E77" s="82"/>
      <c r="F77" s="82"/>
      <c r="G77" s="83"/>
      <c r="H77" s="48"/>
      <c r="I77" s="49"/>
      <c r="J77" s="49"/>
      <c r="K77" s="50"/>
      <c r="L77" s="51">
        <f>L78</f>
        <v>0</v>
      </c>
    </row>
    <row r="78" spans="1:12" s="14" customFormat="1" ht="13.5" customHeight="1">
      <c r="A78" s="66"/>
      <c r="B78" s="64" t="s">
        <v>59</v>
      </c>
      <c r="C78" s="85">
        <v>5230800</v>
      </c>
      <c r="D78" s="84" t="s">
        <v>60</v>
      </c>
      <c r="E78" s="84"/>
      <c r="F78" s="84"/>
      <c r="G78" s="86"/>
      <c r="H78" s="48"/>
      <c r="I78" s="49"/>
      <c r="J78" s="49"/>
      <c r="K78" s="50"/>
      <c r="L78" s="44">
        <f>L79</f>
        <v>0</v>
      </c>
    </row>
    <row r="79" spans="1:12" s="14" customFormat="1" ht="15.75">
      <c r="A79" s="66"/>
      <c r="B79" s="58" t="s">
        <v>52</v>
      </c>
      <c r="C79" s="85">
        <v>5230800</v>
      </c>
      <c r="D79" s="84" t="s">
        <v>60</v>
      </c>
      <c r="E79" s="84" t="s">
        <v>18</v>
      </c>
      <c r="F79" s="84"/>
      <c r="G79" s="86"/>
      <c r="H79" s="48"/>
      <c r="I79" s="49"/>
      <c r="J79" s="49"/>
      <c r="K79" s="50"/>
      <c r="L79" s="44">
        <f>L80</f>
        <v>0</v>
      </c>
    </row>
    <row r="80" spans="1:12" s="14" customFormat="1" ht="15.75">
      <c r="A80" s="66"/>
      <c r="B80" s="67" t="s">
        <v>63</v>
      </c>
      <c r="C80" s="85">
        <v>5230800</v>
      </c>
      <c r="D80" s="84" t="s">
        <v>60</v>
      </c>
      <c r="E80" s="84" t="s">
        <v>18</v>
      </c>
      <c r="F80" s="84" t="s">
        <v>45</v>
      </c>
      <c r="G80" s="86"/>
      <c r="H80" s="48"/>
      <c r="I80" s="49"/>
      <c r="J80" s="49"/>
      <c r="K80" s="50"/>
      <c r="L80" s="44">
        <f>L81</f>
        <v>0</v>
      </c>
    </row>
    <row r="81" spans="1:12" s="14" customFormat="1" ht="15.75" customHeight="1">
      <c r="A81" s="66"/>
      <c r="B81" s="60" t="s">
        <v>62</v>
      </c>
      <c r="C81" s="85">
        <v>5230800</v>
      </c>
      <c r="D81" s="84" t="s">
        <v>60</v>
      </c>
      <c r="E81" s="84" t="s">
        <v>18</v>
      </c>
      <c r="F81" s="84" t="s">
        <v>45</v>
      </c>
      <c r="G81" s="86" t="s">
        <v>61</v>
      </c>
      <c r="H81" s="48"/>
      <c r="I81" s="49"/>
      <c r="J81" s="49"/>
      <c r="K81" s="50"/>
      <c r="L81" s="44"/>
    </row>
    <row r="82" spans="1:12" s="14" customFormat="1" ht="13.5" customHeight="1">
      <c r="A82" s="66"/>
      <c r="B82" s="68"/>
      <c r="C82" s="85"/>
      <c r="D82" s="84"/>
      <c r="E82" s="84"/>
      <c r="F82" s="84"/>
      <c r="G82" s="86"/>
      <c r="H82" s="48"/>
      <c r="I82" s="49"/>
      <c r="J82" s="49"/>
      <c r="K82" s="50"/>
      <c r="L82" s="51"/>
    </row>
    <row r="83" spans="1:12" s="14" customFormat="1" ht="30.75" customHeight="1">
      <c r="A83" s="46">
        <v>9</v>
      </c>
      <c r="B83" s="56" t="s">
        <v>64</v>
      </c>
      <c r="C83" s="76">
        <v>5230900</v>
      </c>
      <c r="D83" s="82"/>
      <c r="E83" s="82"/>
      <c r="F83" s="82"/>
      <c r="G83" s="83"/>
      <c r="H83" s="48"/>
      <c r="I83" s="49"/>
      <c r="J83" s="49"/>
      <c r="K83" s="50"/>
      <c r="L83" s="51">
        <f>L84</f>
        <v>2000</v>
      </c>
    </row>
    <row r="84" spans="1:12" s="14" customFormat="1" ht="15.75">
      <c r="A84" s="66"/>
      <c r="B84" s="64" t="s">
        <v>47</v>
      </c>
      <c r="C84" s="85">
        <v>5230900</v>
      </c>
      <c r="D84" s="84" t="s">
        <v>87</v>
      </c>
      <c r="E84" s="84"/>
      <c r="F84" s="84"/>
      <c r="G84" s="86"/>
      <c r="H84" s="48"/>
      <c r="I84" s="49"/>
      <c r="J84" s="49"/>
      <c r="K84" s="50"/>
      <c r="L84" s="44">
        <f>L85</f>
        <v>2000</v>
      </c>
    </row>
    <row r="85" spans="1:12" s="14" customFormat="1" ht="15.75">
      <c r="A85" s="66"/>
      <c r="B85" s="58" t="s">
        <v>66</v>
      </c>
      <c r="C85" s="85">
        <v>5230900</v>
      </c>
      <c r="D85" s="84" t="s">
        <v>87</v>
      </c>
      <c r="E85" s="84" t="s">
        <v>65</v>
      </c>
      <c r="F85" s="84"/>
      <c r="G85" s="86"/>
      <c r="H85" s="48"/>
      <c r="I85" s="49"/>
      <c r="J85" s="49"/>
      <c r="K85" s="50"/>
      <c r="L85" s="44">
        <f>L86</f>
        <v>2000</v>
      </c>
    </row>
    <row r="86" spans="1:12" s="14" customFormat="1" ht="15.75">
      <c r="A86" s="66"/>
      <c r="B86" s="59" t="s">
        <v>84</v>
      </c>
      <c r="C86" s="85">
        <v>5230900</v>
      </c>
      <c r="D86" s="84" t="s">
        <v>87</v>
      </c>
      <c r="E86" s="84" t="s">
        <v>65</v>
      </c>
      <c r="F86" s="84" t="s">
        <v>45</v>
      </c>
      <c r="G86" s="86"/>
      <c r="H86" s="48"/>
      <c r="I86" s="49"/>
      <c r="J86" s="49"/>
      <c r="K86" s="50"/>
      <c r="L86" s="44">
        <f>L87</f>
        <v>2000</v>
      </c>
    </row>
    <row r="87" spans="1:12" ht="15.75">
      <c r="A87" s="66"/>
      <c r="B87" s="65" t="s">
        <v>49</v>
      </c>
      <c r="C87" s="85">
        <v>5230900</v>
      </c>
      <c r="D87" s="84" t="s">
        <v>87</v>
      </c>
      <c r="E87" s="84" t="s">
        <v>65</v>
      </c>
      <c r="F87" s="84" t="s">
        <v>45</v>
      </c>
      <c r="G87" s="86" t="s">
        <v>13</v>
      </c>
      <c r="H87" s="41"/>
      <c r="I87" s="42"/>
      <c r="J87" s="42"/>
      <c r="K87" s="43"/>
      <c r="L87" s="44">
        <v>2000</v>
      </c>
    </row>
    <row r="88" spans="1:12" ht="13.5" customHeight="1">
      <c r="A88" s="39"/>
      <c r="B88" s="65"/>
      <c r="C88" s="85"/>
      <c r="D88" s="80"/>
      <c r="E88" s="80"/>
      <c r="F88" s="80"/>
      <c r="G88" s="81"/>
      <c r="H88" s="41"/>
      <c r="I88" s="42"/>
      <c r="J88" s="42"/>
      <c r="K88" s="43"/>
      <c r="L88" s="44"/>
    </row>
    <row r="89" spans="1:12" s="14" customFormat="1" ht="46.5" customHeight="1">
      <c r="A89" s="46">
        <v>10</v>
      </c>
      <c r="B89" s="61" t="s">
        <v>85</v>
      </c>
      <c r="C89" s="76">
        <v>5231000</v>
      </c>
      <c r="D89" s="82"/>
      <c r="E89" s="82"/>
      <c r="F89" s="82"/>
      <c r="G89" s="83"/>
      <c r="H89" s="48"/>
      <c r="I89" s="49"/>
      <c r="J89" s="49"/>
      <c r="K89" s="50"/>
      <c r="L89" s="51">
        <f>L90</f>
        <v>10000</v>
      </c>
    </row>
    <row r="90" spans="1:12" ht="15.75">
      <c r="A90" s="39"/>
      <c r="B90" s="64" t="s">
        <v>47</v>
      </c>
      <c r="C90" s="85">
        <v>5231000</v>
      </c>
      <c r="D90" s="80" t="s">
        <v>87</v>
      </c>
      <c r="E90" s="80"/>
      <c r="F90" s="80"/>
      <c r="G90" s="81"/>
      <c r="H90" s="41"/>
      <c r="I90" s="42"/>
      <c r="J90" s="42"/>
      <c r="K90" s="43"/>
      <c r="L90" s="44">
        <f>L91</f>
        <v>10000</v>
      </c>
    </row>
    <row r="91" spans="1:12" ht="15.75">
      <c r="A91" s="39"/>
      <c r="B91" s="58" t="s">
        <v>66</v>
      </c>
      <c r="C91" s="85">
        <v>5231000</v>
      </c>
      <c r="D91" s="80" t="s">
        <v>87</v>
      </c>
      <c r="E91" s="80" t="s">
        <v>65</v>
      </c>
      <c r="F91" s="80"/>
      <c r="G91" s="81"/>
      <c r="H91" s="41"/>
      <c r="I91" s="42"/>
      <c r="J91" s="42"/>
      <c r="K91" s="43"/>
      <c r="L91" s="44">
        <f>L92</f>
        <v>10000</v>
      </c>
    </row>
    <row r="92" spans="1:12" ht="15.75">
      <c r="A92" s="39"/>
      <c r="B92" s="59" t="s">
        <v>67</v>
      </c>
      <c r="C92" s="85">
        <v>5231000</v>
      </c>
      <c r="D92" s="80" t="s">
        <v>87</v>
      </c>
      <c r="E92" s="80" t="s">
        <v>65</v>
      </c>
      <c r="F92" s="80" t="s">
        <v>29</v>
      </c>
      <c r="G92" s="81"/>
      <c r="H92" s="41"/>
      <c r="I92" s="42"/>
      <c r="J92" s="42"/>
      <c r="K92" s="43"/>
      <c r="L92" s="44">
        <f>L93</f>
        <v>10000</v>
      </c>
    </row>
    <row r="93" spans="1:12" ht="32.25" customHeight="1">
      <c r="A93" s="39"/>
      <c r="B93" s="65" t="s">
        <v>69</v>
      </c>
      <c r="C93" s="85">
        <v>5231000</v>
      </c>
      <c r="D93" s="80" t="s">
        <v>87</v>
      </c>
      <c r="E93" s="80" t="s">
        <v>65</v>
      </c>
      <c r="F93" s="80" t="s">
        <v>29</v>
      </c>
      <c r="G93" s="81" t="s">
        <v>68</v>
      </c>
      <c r="H93" s="41"/>
      <c r="I93" s="42"/>
      <c r="J93" s="42"/>
      <c r="K93" s="43"/>
      <c r="L93" s="44">
        <v>10000</v>
      </c>
    </row>
    <row r="94" spans="1:12" ht="13.5" customHeight="1">
      <c r="A94" s="39"/>
      <c r="B94" s="65"/>
      <c r="C94" s="85"/>
      <c r="D94" s="80"/>
      <c r="E94" s="80"/>
      <c r="F94" s="80"/>
      <c r="G94" s="81"/>
      <c r="H94" s="41"/>
      <c r="I94" s="42"/>
      <c r="J94" s="42"/>
      <c r="K94" s="43"/>
      <c r="L94" s="44"/>
    </row>
    <row r="95" spans="1:12" s="14" customFormat="1" ht="31.5" customHeight="1">
      <c r="A95" s="46">
        <v>11</v>
      </c>
      <c r="B95" s="56" t="s">
        <v>12</v>
      </c>
      <c r="C95" s="76">
        <v>5231100</v>
      </c>
      <c r="D95" s="82"/>
      <c r="E95" s="82"/>
      <c r="F95" s="82"/>
      <c r="G95" s="83"/>
      <c r="H95" s="48"/>
      <c r="I95" s="49"/>
      <c r="J95" s="49"/>
      <c r="K95" s="50"/>
      <c r="L95" s="51">
        <f>L96</f>
        <v>0</v>
      </c>
    </row>
    <row r="96" spans="1:12" s="14" customFormat="1" ht="15.75">
      <c r="A96" s="46"/>
      <c r="B96" s="64" t="s">
        <v>78</v>
      </c>
      <c r="C96" s="85">
        <v>5231100</v>
      </c>
      <c r="D96" s="84" t="s">
        <v>90</v>
      </c>
      <c r="E96" s="84"/>
      <c r="F96" s="84"/>
      <c r="G96" s="83"/>
      <c r="H96" s="48"/>
      <c r="I96" s="49"/>
      <c r="J96" s="49"/>
      <c r="K96" s="50"/>
      <c r="L96" s="44">
        <f>L97</f>
        <v>0</v>
      </c>
    </row>
    <row r="97" spans="1:12" s="14" customFormat="1" ht="15.75">
      <c r="A97" s="46"/>
      <c r="B97" s="58" t="s">
        <v>76</v>
      </c>
      <c r="C97" s="85">
        <v>5231100</v>
      </c>
      <c r="D97" s="84" t="s">
        <v>90</v>
      </c>
      <c r="E97" s="84" t="s">
        <v>75</v>
      </c>
      <c r="F97" s="84"/>
      <c r="G97" s="83"/>
      <c r="H97" s="48"/>
      <c r="I97" s="49"/>
      <c r="J97" s="49"/>
      <c r="K97" s="50"/>
      <c r="L97" s="44">
        <f>L98</f>
        <v>0</v>
      </c>
    </row>
    <row r="98" spans="1:12" s="14" customFormat="1" ht="15.75">
      <c r="A98" s="46"/>
      <c r="B98" s="59" t="s">
        <v>77</v>
      </c>
      <c r="C98" s="85">
        <v>5231100</v>
      </c>
      <c r="D98" s="84" t="s">
        <v>90</v>
      </c>
      <c r="E98" s="84" t="s">
        <v>75</v>
      </c>
      <c r="F98" s="84" t="s">
        <v>81</v>
      </c>
      <c r="G98" s="83"/>
      <c r="H98" s="48"/>
      <c r="I98" s="49"/>
      <c r="J98" s="49"/>
      <c r="K98" s="50"/>
      <c r="L98" s="44">
        <f>L99</f>
        <v>0</v>
      </c>
    </row>
    <row r="99" spans="1:12" s="14" customFormat="1" ht="16.5" customHeight="1">
      <c r="A99" s="46"/>
      <c r="B99" s="65" t="s">
        <v>79</v>
      </c>
      <c r="C99" s="85">
        <v>5231100</v>
      </c>
      <c r="D99" s="84" t="s">
        <v>90</v>
      </c>
      <c r="E99" s="84" t="s">
        <v>75</v>
      </c>
      <c r="F99" s="84" t="s">
        <v>81</v>
      </c>
      <c r="G99" s="86" t="s">
        <v>80</v>
      </c>
      <c r="H99" s="48"/>
      <c r="I99" s="49"/>
      <c r="J99" s="49"/>
      <c r="K99" s="50"/>
      <c r="L99" s="51"/>
    </row>
    <row r="100" spans="1:12" s="14" customFormat="1" ht="15.75">
      <c r="A100" s="46"/>
      <c r="B100" s="56"/>
      <c r="C100" s="76"/>
      <c r="D100" s="82"/>
      <c r="E100" s="82"/>
      <c r="F100" s="82"/>
      <c r="G100" s="83"/>
      <c r="H100" s="48"/>
      <c r="I100" s="49"/>
      <c r="J100" s="49"/>
      <c r="K100" s="50"/>
      <c r="L100" s="51"/>
    </row>
    <row r="101" spans="1:12" s="14" customFormat="1" ht="18.75" customHeight="1">
      <c r="A101" s="46">
        <v>12</v>
      </c>
      <c r="B101" s="56" t="s">
        <v>70</v>
      </c>
      <c r="C101" s="76">
        <v>5231200</v>
      </c>
      <c r="D101" s="82"/>
      <c r="E101" s="82"/>
      <c r="F101" s="82"/>
      <c r="G101" s="83"/>
      <c r="H101" s="48"/>
      <c r="I101" s="49"/>
      <c r="J101" s="49"/>
      <c r="K101" s="50"/>
      <c r="L101" s="51">
        <v>8000</v>
      </c>
    </row>
    <row r="102" spans="1:12" ht="15" customHeight="1">
      <c r="A102" s="39"/>
      <c r="B102" s="64" t="s">
        <v>47</v>
      </c>
      <c r="C102" s="85">
        <v>5231200</v>
      </c>
      <c r="D102" s="80" t="s">
        <v>87</v>
      </c>
      <c r="E102" s="80"/>
      <c r="F102" s="80"/>
      <c r="G102" s="81"/>
      <c r="H102" s="41"/>
      <c r="I102" s="42"/>
      <c r="J102" s="42"/>
      <c r="K102" s="43"/>
      <c r="L102" s="44">
        <f>L103</f>
        <v>4000</v>
      </c>
    </row>
    <row r="103" spans="1:12" ht="15.75">
      <c r="A103" s="39"/>
      <c r="B103" s="58" t="s">
        <v>71</v>
      </c>
      <c r="C103" s="85">
        <v>5231200</v>
      </c>
      <c r="D103" s="80" t="s">
        <v>87</v>
      </c>
      <c r="E103" s="80" t="s">
        <v>74</v>
      </c>
      <c r="F103" s="80"/>
      <c r="G103" s="81"/>
      <c r="H103" s="41"/>
      <c r="I103" s="42"/>
      <c r="J103" s="42"/>
      <c r="K103" s="43"/>
      <c r="L103" s="44">
        <f>L104</f>
        <v>4000</v>
      </c>
    </row>
    <row r="104" spans="1:12" ht="15.75">
      <c r="A104" s="39"/>
      <c r="B104" s="69" t="s">
        <v>82</v>
      </c>
      <c r="C104" s="85">
        <v>5231200</v>
      </c>
      <c r="D104" s="80" t="s">
        <v>87</v>
      </c>
      <c r="E104" s="80" t="s">
        <v>74</v>
      </c>
      <c r="F104" s="80" t="s">
        <v>29</v>
      </c>
      <c r="G104" s="81"/>
      <c r="H104" s="41"/>
      <c r="I104" s="42"/>
      <c r="J104" s="42"/>
      <c r="K104" s="43"/>
      <c r="L104" s="44">
        <f>L105</f>
        <v>4000</v>
      </c>
    </row>
    <row r="105" spans="1:12" ht="15.75">
      <c r="A105" s="39"/>
      <c r="B105" s="65" t="s">
        <v>49</v>
      </c>
      <c r="C105" s="85">
        <v>5231200</v>
      </c>
      <c r="D105" s="80" t="s">
        <v>87</v>
      </c>
      <c r="E105" s="80" t="s">
        <v>74</v>
      </c>
      <c r="F105" s="80" t="s">
        <v>29</v>
      </c>
      <c r="G105" s="81" t="s">
        <v>13</v>
      </c>
      <c r="H105" s="41"/>
      <c r="I105" s="42"/>
      <c r="J105" s="42"/>
      <c r="K105" s="43"/>
      <c r="L105" s="44">
        <v>4000</v>
      </c>
    </row>
    <row r="106" spans="1:12" ht="15.75">
      <c r="A106" s="39"/>
      <c r="B106" s="65"/>
      <c r="C106" s="85"/>
      <c r="D106" s="80"/>
      <c r="E106" s="80"/>
      <c r="F106" s="80"/>
      <c r="G106" s="81"/>
      <c r="H106" s="41"/>
      <c r="I106" s="42"/>
      <c r="J106" s="42"/>
      <c r="K106" s="43"/>
      <c r="L106" s="44"/>
    </row>
    <row r="107" spans="1:12" ht="15.75">
      <c r="A107" s="39"/>
      <c r="B107" s="58" t="s">
        <v>71</v>
      </c>
      <c r="C107" s="85">
        <v>5231200</v>
      </c>
      <c r="D107" s="80"/>
      <c r="E107" s="80" t="s">
        <v>74</v>
      </c>
      <c r="F107" s="80"/>
      <c r="G107" s="81"/>
      <c r="H107" s="41"/>
      <c r="I107" s="42"/>
      <c r="J107" s="42"/>
      <c r="K107" s="43"/>
      <c r="L107" s="44"/>
    </row>
    <row r="108" spans="1:12" ht="15.75">
      <c r="A108" s="39"/>
      <c r="B108" s="59" t="s">
        <v>72</v>
      </c>
      <c r="C108" s="85">
        <v>5231200</v>
      </c>
      <c r="D108" s="80"/>
      <c r="E108" s="80" t="s">
        <v>74</v>
      </c>
      <c r="F108" s="80" t="s">
        <v>75</v>
      </c>
      <c r="G108" s="81"/>
      <c r="H108" s="41"/>
      <c r="I108" s="42"/>
      <c r="J108" s="42"/>
      <c r="K108" s="43"/>
      <c r="L108" s="44"/>
    </row>
    <row r="109" spans="1:12" ht="15.75">
      <c r="A109" s="39"/>
      <c r="B109" s="65" t="s">
        <v>73</v>
      </c>
      <c r="C109" s="85">
        <v>5231200</v>
      </c>
      <c r="D109" s="80"/>
      <c r="E109" s="80" t="s">
        <v>74</v>
      </c>
      <c r="F109" s="80" t="s">
        <v>75</v>
      </c>
      <c r="G109" s="81" t="s">
        <v>16</v>
      </c>
      <c r="H109" s="41"/>
      <c r="I109" s="42"/>
      <c r="J109" s="42"/>
      <c r="K109" s="43"/>
      <c r="L109" s="44"/>
    </row>
    <row r="110" spans="1:12" ht="15.75" hidden="1">
      <c r="A110" s="39"/>
      <c r="B110" s="65"/>
      <c r="C110" s="85"/>
      <c r="D110" s="80"/>
      <c r="E110" s="80"/>
      <c r="F110" s="80"/>
      <c r="G110" s="81"/>
      <c r="H110" s="41"/>
      <c r="I110" s="42"/>
      <c r="J110" s="42"/>
      <c r="K110" s="43"/>
      <c r="L110" s="44"/>
    </row>
    <row r="111" spans="1:12" ht="15.75" hidden="1">
      <c r="A111" s="39"/>
      <c r="B111" s="58" t="s">
        <v>71</v>
      </c>
      <c r="C111" s="85">
        <v>5231200</v>
      </c>
      <c r="D111" s="80"/>
      <c r="E111" s="80" t="s">
        <v>74</v>
      </c>
      <c r="F111" s="80"/>
      <c r="G111" s="81"/>
      <c r="H111" s="41"/>
      <c r="I111" s="42"/>
      <c r="J111" s="42"/>
      <c r="K111" s="43"/>
      <c r="L111" s="44"/>
    </row>
    <row r="112" spans="1:12" ht="15.75" hidden="1">
      <c r="A112" s="39"/>
      <c r="B112" s="59" t="s">
        <v>72</v>
      </c>
      <c r="C112" s="85">
        <v>5231200</v>
      </c>
      <c r="D112" s="80"/>
      <c r="E112" s="80" t="s">
        <v>74</v>
      </c>
      <c r="F112" s="80" t="s">
        <v>75</v>
      </c>
      <c r="G112" s="81"/>
      <c r="H112" s="41"/>
      <c r="I112" s="42"/>
      <c r="J112" s="42"/>
      <c r="K112" s="43"/>
      <c r="L112" s="44"/>
    </row>
    <row r="113" spans="1:12" ht="15.75" hidden="1">
      <c r="A113" s="39"/>
      <c r="B113" s="65" t="s">
        <v>49</v>
      </c>
      <c r="C113" s="85">
        <v>5231200</v>
      </c>
      <c r="D113" s="80"/>
      <c r="E113" s="80" t="s">
        <v>74</v>
      </c>
      <c r="F113" s="80" t="s">
        <v>75</v>
      </c>
      <c r="G113" s="81" t="s">
        <v>13</v>
      </c>
      <c r="H113" s="41"/>
      <c r="I113" s="42"/>
      <c r="J113" s="42"/>
      <c r="K113" s="43"/>
      <c r="L113" s="44"/>
    </row>
    <row r="114" spans="1:12" ht="15.75" hidden="1">
      <c r="A114" s="39"/>
      <c r="B114" s="65"/>
      <c r="C114" s="85"/>
      <c r="D114" s="80"/>
      <c r="E114" s="80"/>
      <c r="F114" s="80"/>
      <c r="G114" s="81"/>
      <c r="H114" s="41"/>
      <c r="I114" s="42"/>
      <c r="J114" s="42"/>
      <c r="K114" s="43"/>
      <c r="L114" s="44"/>
    </row>
    <row r="115" spans="1:12" ht="15.75">
      <c r="A115" s="39"/>
      <c r="B115" s="65"/>
      <c r="C115" s="85"/>
      <c r="D115" s="80"/>
      <c r="E115" s="80"/>
      <c r="F115" s="80"/>
      <c r="G115" s="81"/>
      <c r="H115" s="41"/>
      <c r="I115" s="42"/>
      <c r="J115" s="42"/>
      <c r="K115" s="43"/>
      <c r="L115" s="44"/>
    </row>
    <row r="116" spans="1:12" ht="63">
      <c r="A116" s="39"/>
      <c r="B116" s="61" t="s">
        <v>89</v>
      </c>
      <c r="C116" s="91">
        <v>5231500</v>
      </c>
      <c r="D116" s="80"/>
      <c r="E116" s="80"/>
      <c r="F116" s="80"/>
      <c r="G116" s="81"/>
      <c r="H116" s="41"/>
      <c r="I116" s="42"/>
      <c r="J116" s="42"/>
      <c r="K116" s="43"/>
      <c r="L116" s="51">
        <f>L117</f>
        <v>1000</v>
      </c>
    </row>
    <row r="117" spans="1:12" ht="15.75">
      <c r="A117" s="39"/>
      <c r="B117" s="64" t="s">
        <v>78</v>
      </c>
      <c r="C117" s="85"/>
      <c r="D117" s="80" t="s">
        <v>90</v>
      </c>
      <c r="E117" s="80"/>
      <c r="F117" s="80"/>
      <c r="G117" s="81"/>
      <c r="H117" s="41"/>
      <c r="I117" s="42"/>
      <c r="J117" s="42"/>
      <c r="K117" s="43"/>
      <c r="L117" s="44">
        <f>L118</f>
        <v>1000</v>
      </c>
    </row>
    <row r="118" spans="1:12" ht="12.75" customHeight="1">
      <c r="A118" s="39"/>
      <c r="B118" s="58" t="s">
        <v>92</v>
      </c>
      <c r="C118" s="85"/>
      <c r="D118" s="80" t="s">
        <v>90</v>
      </c>
      <c r="E118" s="80" t="s">
        <v>91</v>
      </c>
      <c r="F118" s="80"/>
      <c r="G118" s="81"/>
      <c r="H118" s="41"/>
      <c r="I118" s="42"/>
      <c r="J118" s="42"/>
      <c r="K118" s="43"/>
      <c r="L118" s="44">
        <f>L119</f>
        <v>1000</v>
      </c>
    </row>
    <row r="119" spans="1:12" ht="24">
      <c r="A119" s="39"/>
      <c r="B119" s="59" t="s">
        <v>93</v>
      </c>
      <c r="C119" s="85"/>
      <c r="D119" s="80" t="s">
        <v>90</v>
      </c>
      <c r="E119" s="80" t="s">
        <v>91</v>
      </c>
      <c r="F119" s="80" t="s">
        <v>37</v>
      </c>
      <c r="G119" s="81"/>
      <c r="H119" s="41"/>
      <c r="I119" s="42"/>
      <c r="J119" s="42"/>
      <c r="K119" s="43"/>
      <c r="L119" s="44">
        <f>L120</f>
        <v>1000</v>
      </c>
    </row>
    <row r="120" spans="1:12" ht="47.25">
      <c r="A120" s="39"/>
      <c r="B120" s="60" t="s">
        <v>95</v>
      </c>
      <c r="C120" s="85"/>
      <c r="D120" s="80" t="s">
        <v>90</v>
      </c>
      <c r="E120" s="80" t="s">
        <v>91</v>
      </c>
      <c r="F120" s="80" t="s">
        <v>37</v>
      </c>
      <c r="G120" s="81" t="s">
        <v>94</v>
      </c>
      <c r="H120" s="41"/>
      <c r="I120" s="42"/>
      <c r="J120" s="42"/>
      <c r="K120" s="43"/>
      <c r="L120" s="44">
        <v>1000</v>
      </c>
    </row>
    <row r="121" spans="1:12" ht="15.75">
      <c r="A121" s="39"/>
      <c r="B121" s="65"/>
      <c r="C121" s="85"/>
      <c r="D121" s="80"/>
      <c r="E121" s="80"/>
      <c r="F121" s="80"/>
      <c r="G121" s="81"/>
      <c r="H121" s="41"/>
      <c r="I121" s="42"/>
      <c r="J121" s="42"/>
      <c r="K121" s="43"/>
      <c r="L121" s="44"/>
    </row>
    <row r="122" spans="1:12" s="98" customFormat="1" ht="47.25">
      <c r="A122" s="179"/>
      <c r="B122" s="180" t="s">
        <v>88</v>
      </c>
      <c r="C122" s="181">
        <v>5230000</v>
      </c>
      <c r="D122" s="95"/>
      <c r="E122" s="95"/>
      <c r="F122" s="95"/>
      <c r="G122" s="182"/>
      <c r="H122" s="183"/>
      <c r="I122" s="184"/>
      <c r="J122" s="184"/>
      <c r="K122" s="185"/>
      <c r="L122" s="186"/>
    </row>
    <row r="123" spans="1:12" ht="15.75">
      <c r="A123" s="39"/>
      <c r="B123" s="64" t="s">
        <v>96</v>
      </c>
      <c r="C123" s="85"/>
      <c r="D123" s="80" t="s">
        <v>112</v>
      </c>
      <c r="E123" s="80"/>
      <c r="F123" s="80"/>
      <c r="G123" s="81"/>
      <c r="H123" s="41"/>
      <c r="I123" s="42"/>
      <c r="J123" s="42"/>
      <c r="K123" s="43"/>
      <c r="L123" s="44"/>
    </row>
    <row r="124" spans="1:12" ht="15" customHeight="1">
      <c r="A124" s="39"/>
      <c r="B124" s="58" t="s">
        <v>92</v>
      </c>
      <c r="C124" s="85"/>
      <c r="D124" s="80" t="s">
        <v>112</v>
      </c>
      <c r="E124" s="80" t="s">
        <v>91</v>
      </c>
      <c r="F124" s="80"/>
      <c r="G124" s="81"/>
      <c r="H124" s="41"/>
      <c r="I124" s="42"/>
      <c r="J124" s="42"/>
      <c r="K124" s="43"/>
      <c r="L124" s="44"/>
    </row>
    <row r="125" spans="1:12" ht="15.75">
      <c r="A125" s="39"/>
      <c r="B125" s="93" t="s">
        <v>97</v>
      </c>
      <c r="C125" s="85"/>
      <c r="D125" s="80" t="s">
        <v>112</v>
      </c>
      <c r="E125" s="80" t="s">
        <v>91</v>
      </c>
      <c r="F125" s="80" t="s">
        <v>45</v>
      </c>
      <c r="G125" s="81"/>
      <c r="H125" s="41"/>
      <c r="I125" s="42"/>
      <c r="J125" s="42"/>
      <c r="K125" s="43"/>
      <c r="L125" s="44"/>
    </row>
    <row r="126" spans="1:12" ht="31.5">
      <c r="A126" s="39"/>
      <c r="B126" s="94" t="s">
        <v>98</v>
      </c>
      <c r="C126" s="85"/>
      <c r="D126" s="80" t="s">
        <v>112</v>
      </c>
      <c r="E126" s="80" t="s">
        <v>91</v>
      </c>
      <c r="F126" s="80" t="s">
        <v>45</v>
      </c>
      <c r="G126" s="81" t="s">
        <v>99</v>
      </c>
      <c r="H126" s="41"/>
      <c r="I126" s="42"/>
      <c r="J126" s="42"/>
      <c r="K126" s="43"/>
      <c r="L126" s="44"/>
    </row>
    <row r="127" spans="1:12" ht="15.75">
      <c r="A127" s="39"/>
      <c r="B127" s="94"/>
      <c r="C127" s="85"/>
      <c r="D127" s="80"/>
      <c r="E127" s="80"/>
      <c r="F127" s="80"/>
      <c r="G127" s="81"/>
      <c r="H127" s="41"/>
      <c r="I127" s="42"/>
      <c r="J127" s="42"/>
      <c r="K127" s="43"/>
      <c r="L127" s="44"/>
    </row>
    <row r="128" spans="1:12" ht="15.75">
      <c r="A128" s="39"/>
      <c r="B128" s="64" t="s">
        <v>100</v>
      </c>
      <c r="C128" s="85"/>
      <c r="D128" s="80" t="s">
        <v>113</v>
      </c>
      <c r="E128" s="80"/>
      <c r="F128" s="80"/>
      <c r="G128" s="81"/>
      <c r="H128" s="41"/>
      <c r="I128" s="42"/>
      <c r="J128" s="42"/>
      <c r="K128" s="43"/>
      <c r="L128" s="44"/>
    </row>
    <row r="129" spans="1:12" ht="14.25" customHeight="1">
      <c r="A129" s="39"/>
      <c r="B129" s="58" t="s">
        <v>92</v>
      </c>
      <c r="C129" s="85"/>
      <c r="D129" s="80" t="s">
        <v>113</v>
      </c>
      <c r="E129" s="80" t="s">
        <v>91</v>
      </c>
      <c r="F129" s="80"/>
      <c r="G129" s="81"/>
      <c r="H129" s="41"/>
      <c r="I129" s="42"/>
      <c r="J129" s="42"/>
      <c r="K129" s="43"/>
      <c r="L129" s="44"/>
    </row>
    <row r="130" spans="1:12" ht="15.75">
      <c r="A130" s="39"/>
      <c r="B130" s="93" t="s">
        <v>97</v>
      </c>
      <c r="C130" s="85"/>
      <c r="D130" s="80" t="s">
        <v>113</v>
      </c>
      <c r="E130" s="80" t="s">
        <v>91</v>
      </c>
      <c r="F130" s="80" t="s">
        <v>45</v>
      </c>
      <c r="G130" s="81"/>
      <c r="H130" s="41"/>
      <c r="I130" s="42"/>
      <c r="J130" s="42"/>
      <c r="K130" s="43"/>
      <c r="L130" s="44"/>
    </row>
    <row r="131" spans="1:12" ht="31.5">
      <c r="A131" s="39"/>
      <c r="B131" s="94" t="s">
        <v>98</v>
      </c>
      <c r="C131" s="85"/>
      <c r="D131" s="80" t="s">
        <v>113</v>
      </c>
      <c r="E131" s="80" t="s">
        <v>91</v>
      </c>
      <c r="F131" s="80" t="s">
        <v>45</v>
      </c>
      <c r="G131" s="81" t="s">
        <v>99</v>
      </c>
      <c r="H131" s="41"/>
      <c r="I131" s="42"/>
      <c r="J131" s="42"/>
      <c r="K131" s="43"/>
      <c r="L131" s="44"/>
    </row>
    <row r="132" spans="1:12" ht="15.75">
      <c r="A132" s="39"/>
      <c r="B132" s="94"/>
      <c r="C132" s="85"/>
      <c r="D132" s="80"/>
      <c r="E132" s="80"/>
      <c r="F132" s="80"/>
      <c r="G132" s="81"/>
      <c r="H132" s="41"/>
      <c r="I132" s="42"/>
      <c r="J132" s="42"/>
      <c r="K132" s="43"/>
      <c r="L132" s="44"/>
    </row>
    <row r="133" spans="1:12" ht="31.5">
      <c r="A133" s="39"/>
      <c r="B133" s="61" t="s">
        <v>115</v>
      </c>
      <c r="C133" s="91">
        <v>5230000</v>
      </c>
      <c r="D133" s="80"/>
      <c r="E133" s="80"/>
      <c r="F133" s="80"/>
      <c r="G133" s="81"/>
      <c r="H133" s="41"/>
      <c r="I133" s="42"/>
      <c r="J133" s="42"/>
      <c r="K133" s="43"/>
      <c r="L133" s="51">
        <f>L134</f>
        <v>4000</v>
      </c>
    </row>
    <row r="134" spans="1:12" ht="15.75">
      <c r="A134" s="39"/>
      <c r="B134" s="64" t="s">
        <v>47</v>
      </c>
      <c r="C134" s="85"/>
      <c r="D134" s="84" t="s">
        <v>87</v>
      </c>
      <c r="E134" s="84"/>
      <c r="F134" s="84"/>
      <c r="G134" s="86"/>
      <c r="H134" s="41"/>
      <c r="I134" s="42"/>
      <c r="J134" s="42"/>
      <c r="K134" s="43"/>
      <c r="L134" s="44">
        <f>L135</f>
        <v>4000</v>
      </c>
    </row>
    <row r="135" spans="1:12" ht="15.75">
      <c r="A135" s="39"/>
      <c r="B135" s="58" t="s">
        <v>66</v>
      </c>
      <c r="C135" s="85"/>
      <c r="D135" s="84" t="s">
        <v>87</v>
      </c>
      <c r="E135" s="84" t="s">
        <v>65</v>
      </c>
      <c r="F135" s="84"/>
      <c r="G135" s="86"/>
      <c r="H135" s="41"/>
      <c r="I135" s="42"/>
      <c r="J135" s="42"/>
      <c r="K135" s="43"/>
      <c r="L135" s="44">
        <f>L136</f>
        <v>4000</v>
      </c>
    </row>
    <row r="136" spans="1:12" ht="15.75">
      <c r="A136" s="39"/>
      <c r="B136" s="59" t="s">
        <v>84</v>
      </c>
      <c r="C136" s="85"/>
      <c r="D136" s="84" t="s">
        <v>87</v>
      </c>
      <c r="E136" s="84" t="s">
        <v>65</v>
      </c>
      <c r="F136" s="84" t="s">
        <v>45</v>
      </c>
      <c r="G136" s="86"/>
      <c r="H136" s="41"/>
      <c r="I136" s="42"/>
      <c r="J136" s="42"/>
      <c r="K136" s="43"/>
      <c r="L136" s="44">
        <f>L137</f>
        <v>4000</v>
      </c>
    </row>
    <row r="137" spans="1:12" ht="15.75">
      <c r="A137" s="39"/>
      <c r="B137" s="65" t="s">
        <v>49</v>
      </c>
      <c r="C137" s="85"/>
      <c r="D137" s="84" t="s">
        <v>87</v>
      </c>
      <c r="E137" s="84" t="s">
        <v>65</v>
      </c>
      <c r="F137" s="84" t="s">
        <v>45</v>
      </c>
      <c r="G137" s="86" t="s">
        <v>13</v>
      </c>
      <c r="H137" s="41"/>
      <c r="I137" s="42"/>
      <c r="J137" s="42"/>
      <c r="K137" s="43"/>
      <c r="L137" s="44">
        <v>4000</v>
      </c>
    </row>
    <row r="138" spans="1:12" ht="15.75">
      <c r="A138" s="39"/>
      <c r="B138" s="65"/>
      <c r="C138" s="85"/>
      <c r="D138" s="80"/>
      <c r="E138" s="80"/>
      <c r="F138" s="80"/>
      <c r="G138" s="81"/>
      <c r="H138" s="41"/>
      <c r="I138" s="42"/>
      <c r="J138" s="42"/>
      <c r="K138" s="43"/>
      <c r="L138" s="44"/>
    </row>
    <row r="139" spans="1:12" ht="15.75">
      <c r="A139" s="39"/>
      <c r="B139" s="61" t="s">
        <v>116</v>
      </c>
      <c r="C139" s="91"/>
      <c r="D139" s="82"/>
      <c r="E139" s="82"/>
      <c r="F139" s="82"/>
      <c r="G139" s="83"/>
      <c r="H139" s="48"/>
      <c r="I139" s="49"/>
      <c r="J139" s="49"/>
      <c r="K139" s="50"/>
      <c r="L139" s="51">
        <f>L140</f>
        <v>0</v>
      </c>
    </row>
    <row r="140" spans="1:12" ht="15.75">
      <c r="A140" s="39"/>
      <c r="B140" s="64" t="s">
        <v>102</v>
      </c>
      <c r="C140" s="85"/>
      <c r="D140" s="80" t="s">
        <v>114</v>
      </c>
      <c r="E140" s="80"/>
      <c r="F140" s="80"/>
      <c r="G140" s="81"/>
      <c r="H140" s="41"/>
      <c r="I140" s="42"/>
      <c r="J140" s="42"/>
      <c r="K140" s="43"/>
      <c r="L140" s="44">
        <f>L141</f>
        <v>0</v>
      </c>
    </row>
    <row r="141" spans="1:12" ht="15.75">
      <c r="A141" s="39"/>
      <c r="B141" s="58" t="s">
        <v>76</v>
      </c>
      <c r="C141" s="85"/>
      <c r="D141" s="80" t="s">
        <v>114</v>
      </c>
      <c r="E141" s="80" t="s">
        <v>75</v>
      </c>
      <c r="F141" s="80"/>
      <c r="G141" s="81"/>
      <c r="H141" s="41"/>
      <c r="I141" s="42"/>
      <c r="J141" s="42"/>
      <c r="K141" s="43"/>
      <c r="L141" s="44">
        <f>L142</f>
        <v>0</v>
      </c>
    </row>
    <row r="142" spans="1:12" ht="15.75">
      <c r="A142" s="39"/>
      <c r="B142" s="59" t="s">
        <v>103</v>
      </c>
      <c r="C142" s="85"/>
      <c r="D142" s="80" t="s">
        <v>114</v>
      </c>
      <c r="E142" s="80" t="s">
        <v>75</v>
      </c>
      <c r="F142" s="80" t="s">
        <v>28</v>
      </c>
      <c r="G142" s="81"/>
      <c r="H142" s="41"/>
      <c r="I142" s="42"/>
      <c r="J142" s="42"/>
      <c r="K142" s="43"/>
      <c r="L142" s="44">
        <f>L143</f>
        <v>0</v>
      </c>
    </row>
    <row r="143" spans="1:12" ht="15.75">
      <c r="A143" s="39"/>
      <c r="B143" s="65" t="s">
        <v>104</v>
      </c>
      <c r="C143" s="85"/>
      <c r="D143" s="80" t="s">
        <v>114</v>
      </c>
      <c r="E143" s="80" t="s">
        <v>75</v>
      </c>
      <c r="F143" s="80" t="s">
        <v>28</v>
      </c>
      <c r="G143" s="81" t="s">
        <v>101</v>
      </c>
      <c r="H143" s="41"/>
      <c r="I143" s="42"/>
      <c r="J143" s="42"/>
      <c r="K143" s="43"/>
      <c r="L143" s="44"/>
    </row>
    <row r="144" spans="1:12" ht="15.75">
      <c r="A144" s="39"/>
      <c r="B144" s="65"/>
      <c r="C144" s="85"/>
      <c r="D144" s="80"/>
      <c r="E144" s="80"/>
      <c r="F144" s="80"/>
      <c r="G144" s="81"/>
      <c r="H144" s="41"/>
      <c r="I144" s="42"/>
      <c r="J144" s="42"/>
      <c r="K144" s="43"/>
      <c r="L144" s="44"/>
    </row>
    <row r="145" spans="1:12" ht="15.75">
      <c r="A145" s="39"/>
      <c r="B145" s="61" t="s">
        <v>117</v>
      </c>
      <c r="C145" s="91"/>
      <c r="D145" s="82"/>
      <c r="E145" s="82"/>
      <c r="F145" s="82"/>
      <c r="G145" s="83"/>
      <c r="H145" s="48"/>
      <c r="I145" s="49"/>
      <c r="J145" s="49"/>
      <c r="K145" s="50"/>
      <c r="L145" s="51">
        <f>L146</f>
        <v>0</v>
      </c>
    </row>
    <row r="146" spans="1:12" ht="15.75">
      <c r="A146" s="39"/>
      <c r="B146" s="52" t="s">
        <v>26</v>
      </c>
      <c r="C146" s="92"/>
      <c r="D146" s="80" t="s">
        <v>27</v>
      </c>
      <c r="E146" s="80"/>
      <c r="F146" s="80"/>
      <c r="G146" s="81"/>
      <c r="H146" s="41"/>
      <c r="I146" s="42"/>
      <c r="J146" s="42"/>
      <c r="K146" s="43"/>
      <c r="L146" s="44">
        <f>L147</f>
        <v>0</v>
      </c>
    </row>
    <row r="147" spans="1:12" ht="15.75">
      <c r="A147" s="39"/>
      <c r="B147" s="58" t="s">
        <v>56</v>
      </c>
      <c r="C147" s="92"/>
      <c r="D147" s="80" t="s">
        <v>27</v>
      </c>
      <c r="E147" s="80" t="s">
        <v>55</v>
      </c>
      <c r="F147" s="80"/>
      <c r="G147" s="81"/>
      <c r="H147" s="41"/>
      <c r="I147" s="42"/>
      <c r="J147" s="42"/>
      <c r="K147" s="43"/>
      <c r="L147" s="44">
        <f>L148</f>
        <v>0</v>
      </c>
    </row>
    <row r="148" spans="1:12" ht="15.75">
      <c r="A148" s="39"/>
      <c r="B148" s="59" t="s">
        <v>105</v>
      </c>
      <c r="C148" s="92"/>
      <c r="D148" s="80" t="s">
        <v>27</v>
      </c>
      <c r="E148" s="80" t="s">
        <v>55</v>
      </c>
      <c r="F148" s="80" t="s">
        <v>55</v>
      </c>
      <c r="G148" s="81"/>
      <c r="H148" s="41"/>
      <c r="I148" s="42"/>
      <c r="J148" s="42"/>
      <c r="K148" s="43"/>
      <c r="L148" s="44">
        <f>L149</f>
        <v>0</v>
      </c>
    </row>
    <row r="149" spans="1:12" ht="15.75">
      <c r="A149" s="39"/>
      <c r="B149" s="60" t="s">
        <v>106</v>
      </c>
      <c r="C149" s="85"/>
      <c r="D149" s="80" t="s">
        <v>27</v>
      </c>
      <c r="E149" s="80" t="s">
        <v>55</v>
      </c>
      <c r="F149" s="80" t="s">
        <v>55</v>
      </c>
      <c r="G149" s="81" t="s">
        <v>107</v>
      </c>
      <c r="H149" s="41"/>
      <c r="I149" s="42"/>
      <c r="J149" s="42"/>
      <c r="K149" s="43"/>
      <c r="L149" s="44"/>
    </row>
    <row r="150" spans="1:12" ht="15.75">
      <c r="A150" s="39"/>
      <c r="B150" s="60"/>
      <c r="C150" s="85"/>
      <c r="D150" s="80"/>
      <c r="E150" s="80"/>
      <c r="F150" s="80"/>
      <c r="G150" s="81"/>
      <c r="H150" s="41"/>
      <c r="I150" s="42"/>
      <c r="J150" s="42"/>
      <c r="K150" s="43"/>
      <c r="L150" s="44"/>
    </row>
    <row r="151" spans="1:12" ht="15.75">
      <c r="A151" s="39"/>
      <c r="B151" s="61" t="s">
        <v>118</v>
      </c>
      <c r="C151" s="91"/>
      <c r="D151" s="82"/>
      <c r="E151" s="82"/>
      <c r="F151" s="82"/>
      <c r="G151" s="83"/>
      <c r="H151" s="48"/>
      <c r="I151" s="49"/>
      <c r="J151" s="49"/>
      <c r="K151" s="50"/>
      <c r="L151" s="51">
        <f>L152</f>
        <v>0</v>
      </c>
    </row>
    <row r="152" spans="1:12" ht="14.25" customHeight="1">
      <c r="A152" s="39"/>
      <c r="B152" s="64" t="s">
        <v>59</v>
      </c>
      <c r="C152" s="92"/>
      <c r="D152" s="80" t="s">
        <v>60</v>
      </c>
      <c r="E152" s="80"/>
      <c r="F152" s="80"/>
      <c r="G152" s="81"/>
      <c r="H152" s="41"/>
      <c r="I152" s="42"/>
      <c r="J152" s="42"/>
      <c r="K152" s="43"/>
      <c r="L152" s="44">
        <f>L153</f>
        <v>0</v>
      </c>
    </row>
    <row r="153" spans="1:12" ht="15.75">
      <c r="A153" s="39"/>
      <c r="B153" s="58" t="s">
        <v>52</v>
      </c>
      <c r="C153" s="92"/>
      <c r="D153" s="80" t="s">
        <v>60</v>
      </c>
      <c r="E153" s="80" t="s">
        <v>18</v>
      </c>
      <c r="F153" s="80"/>
      <c r="G153" s="81"/>
      <c r="H153" s="41"/>
      <c r="I153" s="42"/>
      <c r="J153" s="42"/>
      <c r="K153" s="43"/>
      <c r="L153" s="44">
        <f>L154</f>
        <v>0</v>
      </c>
    </row>
    <row r="154" spans="1:12" ht="15.75">
      <c r="A154" s="39"/>
      <c r="B154" s="59" t="s">
        <v>109</v>
      </c>
      <c r="C154" s="92"/>
      <c r="D154" s="80" t="s">
        <v>60</v>
      </c>
      <c r="E154" s="80" t="s">
        <v>18</v>
      </c>
      <c r="F154" s="80" t="s">
        <v>74</v>
      </c>
      <c r="G154" s="81"/>
      <c r="H154" s="41"/>
      <c r="I154" s="42"/>
      <c r="J154" s="42"/>
      <c r="K154" s="43"/>
      <c r="L154" s="44">
        <f>L155</f>
        <v>0</v>
      </c>
    </row>
    <row r="155" spans="1:12" ht="15.75">
      <c r="A155" s="39"/>
      <c r="B155" s="60" t="s">
        <v>110</v>
      </c>
      <c r="C155" s="92"/>
      <c r="D155" s="80" t="s">
        <v>60</v>
      </c>
      <c r="E155" s="80" t="s">
        <v>18</v>
      </c>
      <c r="F155" s="80" t="s">
        <v>74</v>
      </c>
      <c r="G155" s="81" t="s">
        <v>108</v>
      </c>
      <c r="H155" s="41"/>
      <c r="I155" s="42"/>
      <c r="J155" s="42"/>
      <c r="K155" s="43"/>
      <c r="L155" s="44"/>
    </row>
    <row r="156" spans="1:12" ht="15.75">
      <c r="A156" s="70"/>
      <c r="B156" s="71"/>
      <c r="C156" s="87"/>
      <c r="D156" s="88"/>
      <c r="E156" s="88"/>
      <c r="F156" s="88"/>
      <c r="G156" s="89"/>
      <c r="H156" s="72"/>
      <c r="I156" s="73"/>
      <c r="J156" s="73"/>
      <c r="K156" s="74"/>
      <c r="L156" s="75"/>
    </row>
    <row r="157" spans="1:12" ht="15.75">
      <c r="A157" s="4"/>
      <c r="B157" s="12"/>
      <c r="C157" s="5"/>
      <c r="D157" s="19"/>
      <c r="E157" s="19"/>
      <c r="F157" s="19"/>
      <c r="G157" s="19"/>
      <c r="H157" s="6"/>
      <c r="I157" s="7"/>
      <c r="J157" s="7"/>
      <c r="K157" s="7"/>
      <c r="L157" s="24"/>
    </row>
    <row r="158" spans="1:12" ht="15.75">
      <c r="A158" s="4"/>
      <c r="B158" s="12"/>
      <c r="C158" s="5"/>
      <c r="D158" s="19"/>
      <c r="E158" s="19"/>
      <c r="F158" s="19"/>
      <c r="G158" s="19"/>
      <c r="H158" s="6"/>
      <c r="I158" s="7"/>
      <c r="J158" s="7"/>
      <c r="K158" s="7"/>
      <c r="L158" s="24"/>
    </row>
    <row r="159" spans="1:12" ht="15.75">
      <c r="A159" s="4"/>
      <c r="B159" s="12"/>
      <c r="C159" s="5"/>
      <c r="D159" s="19"/>
      <c r="E159" s="19"/>
      <c r="F159" s="19"/>
      <c r="G159" s="19"/>
      <c r="H159" s="6"/>
      <c r="I159" s="7"/>
      <c r="J159" s="7"/>
      <c r="K159" s="7"/>
      <c r="L159" s="24"/>
    </row>
    <row r="160" spans="1:12" ht="15.75">
      <c r="A160" s="259" t="s">
        <v>3</v>
      </c>
      <c r="B160" s="260"/>
      <c r="C160" s="260"/>
      <c r="D160" s="260"/>
      <c r="E160" s="260"/>
      <c r="F160" s="260"/>
      <c r="G160" s="260"/>
      <c r="H160" s="260"/>
      <c r="I160" s="260"/>
      <c r="J160" s="260"/>
      <c r="K160" s="260"/>
      <c r="L160" s="260"/>
    </row>
  </sheetData>
  <mergeCells count="14">
    <mergeCell ref="H11:H12"/>
    <mergeCell ref="I11:K11"/>
    <mergeCell ref="L11:L12"/>
    <mergeCell ref="A160:L160"/>
    <mergeCell ref="A7:L7"/>
    <mergeCell ref="A8:L8"/>
    <mergeCell ref="A9:L9"/>
    <mergeCell ref="A11:A12"/>
    <mergeCell ref="B11:B12"/>
    <mergeCell ref="C11:C12"/>
    <mergeCell ref="D11:D12"/>
    <mergeCell ref="E11:E12"/>
    <mergeCell ref="F11:F12"/>
    <mergeCell ref="G11:G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PalkinaEV</cp:lastModifiedBy>
  <cp:lastPrinted>2006-01-23T08:35:56Z</cp:lastPrinted>
  <dcterms:created xsi:type="dcterms:W3CDTF">2005-10-27T07:28:19Z</dcterms:created>
  <dcterms:modified xsi:type="dcterms:W3CDTF">2006-05-17T06:22:44Z</dcterms:modified>
  <cp:category/>
  <cp:version/>
  <cp:contentType/>
  <cp:contentStatus/>
</cp:coreProperties>
</file>