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<sst xmlns="http://schemas.openxmlformats.org/spreadsheetml/2006/main" count="198" uniqueCount="74">
  <si>
    <t xml:space="preserve">Вид рас-хо-дов </t>
  </si>
  <si>
    <t xml:space="preserve">ДЕПАРТАМЕНТ ОБРАЗОВАНИЯ </t>
  </si>
  <si>
    <t xml:space="preserve">ДЕПАРТАМЕНТ ЗДРАВООХРАНЕНИЯ И СОЦИАЛЬНОЙ ПОЛИТИКИ  </t>
  </si>
  <si>
    <t>Транспорт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</si>
  <si>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</si>
  <si>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</si>
  <si>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</si>
  <si>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</si>
  <si>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</si>
  <si>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</si>
  <si>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КУЛЬТУРА, КИНЕМАТОГРАФИЯ И СРЕДСТВА МАССОВОЙ ИНФОРМАЦИИ</t>
  </si>
  <si>
    <t>Спорт и физическая культура</t>
  </si>
  <si>
    <t>Здравоохранение</t>
  </si>
  <si>
    <t>Социальное обслуживание населения</t>
  </si>
  <si>
    <t>Другие общегосударственные вопросы</t>
  </si>
  <si>
    <t>Другие вопросы в области жилищно-коммунального хозяйства</t>
  </si>
  <si>
    <t>Под-раздел</t>
  </si>
  <si>
    <t>Глава</t>
  </si>
  <si>
    <t>175</t>
  </si>
  <si>
    <t>801</t>
  </si>
  <si>
    <t>Жилищное хозяйство</t>
  </si>
  <si>
    <t>Другие вопросы в области здравоохранения и спорта</t>
  </si>
  <si>
    <t>804</t>
  </si>
  <si>
    <t>ВСЕГО</t>
  </si>
  <si>
    <t>ДЕПАРТАМЕНТ  МУНИЦИПАЛЬНОГО  ИМУЩЕСТВА</t>
  </si>
  <si>
    <t>803</t>
  </si>
  <si>
    <t>Социальное обеспечение населения</t>
  </si>
  <si>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</si>
  <si>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</si>
  <si>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</si>
  <si>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</si>
  <si>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>ОБЩЕГОСУДАРСТВЕННЫЕ ВОПРОСЫ</t>
  </si>
  <si>
    <t>НАЦИОНАЛЬНАЯ ЭКОНОМИКА</t>
  </si>
  <si>
    <t>ЗДРАВООХРАНЕНИЕ  И СПОРТ</t>
  </si>
  <si>
    <t>Раз-дел</t>
  </si>
  <si>
    <t>01</t>
  </si>
  <si>
    <t>02</t>
  </si>
  <si>
    <t>03</t>
  </si>
  <si>
    <t>04</t>
  </si>
  <si>
    <t>07</t>
  </si>
  <si>
    <t>15</t>
  </si>
  <si>
    <t>09</t>
  </si>
  <si>
    <t>10</t>
  </si>
  <si>
    <t>08</t>
  </si>
  <si>
    <t>05</t>
  </si>
  <si>
    <t>3</t>
  </si>
  <si>
    <t>4</t>
  </si>
  <si>
    <t>МУ "ХОЗЯЙСТВЕННАЯ СЛУЖБА"</t>
  </si>
  <si>
    <t>УПРАВЛЕНИЕ КУЛЬТУРЫ И МОЛОДЕЖНОЙ ПОЛИТИКИ</t>
  </si>
  <si>
    <t>УПРАВЛЕНИЕ ПО ФИЗИЧЕСКОЙ КУЛЬТУРЕ И СПОРТУ</t>
  </si>
  <si>
    <t>6</t>
  </si>
  <si>
    <t xml:space="preserve">Целевая статья </t>
  </si>
  <si>
    <t>074</t>
  </si>
  <si>
    <t>057</t>
  </si>
  <si>
    <t>055</t>
  </si>
  <si>
    <t xml:space="preserve">СЛУЖБА ЗАМЕСТИТЕЛЯ МЭРА  ПО ГОРОДСКОМУ ХОЗЯЙСТВУ </t>
  </si>
  <si>
    <t>ЗДРАВООХРАНЕНИЕ И  СПОРТ</t>
  </si>
  <si>
    <t>813</t>
  </si>
  <si>
    <t>5</t>
  </si>
  <si>
    <t>Утверждено по бюджету,  тыс.руб.</t>
  </si>
  <si>
    <t>Кассовое исполнение,                                        тыс. руб.</t>
  </si>
  <si>
    <t>Процент исполнения</t>
  </si>
  <si>
    <t>за 2007 год по ведомственной структуре</t>
  </si>
  <si>
    <t>к решению Архангельского</t>
  </si>
  <si>
    <t>городского Совета депутатов</t>
  </si>
  <si>
    <t xml:space="preserve">Распределение расходов от предпринимательской </t>
  </si>
  <si>
    <t>и иной приносящей доход деятельности</t>
  </si>
  <si>
    <t>____________________________________________</t>
  </si>
  <si>
    <t>ПРИЛОЖЕНИЕ № 9</t>
  </si>
  <si>
    <t>АДМИНИСТРАЦИЯ ЛОМОНОСОВСКОГО ТЕРРИТОРИАЛЬНОГО ОКРУГА</t>
  </si>
  <si>
    <t>АДМИНИСТРАЦИЯ СЕВЕРНОГО ТЕРРИТОРИАЛЬНОГО ОКРУГА</t>
  </si>
  <si>
    <t>АДМИНИСТРАЦИЯ ТЕРРИТОРИАЛЬНОГО  ОКРУГА МАЙСКАЯ ГОРКА</t>
  </si>
  <si>
    <t>АДМИНИСТРАЦИЯ МАЙМАКСАНСКОГО ТЕРРИТОРИАЛЬНОГО ОКРУГА</t>
  </si>
  <si>
    <t>от 21.05.2008          № 651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</si>
</sst>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#,000"/>
    <numFmt numFmtId="169" formatCode="#,##0.0"/>
    <numFmt numFmtId="170" formatCode="#,#00.0"/>
    <numFmt numFmtId="171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67" fontId="1" fillId="0" borderId="18" xfId="0" applyNumberFormat="1" applyFont="1" applyBorder="1" applyAlignment="1">
      <alignment wrapText="1"/>
    </xf>
    <xf numFmtId="1" fontId="1" fillId="0" borderId="18" xfId="0" applyNumberFormat="1" applyFont="1" applyBorder="1" applyAlignment="1">
      <alignment wrapText="1"/>
    </xf>
    <xf numFmtId="167" fontId="1" fillId="0" borderId="18" xfId="0" applyNumberFormat="1" applyFont="1" applyBorder="1" applyAlignment="1">
      <alignment wrapText="1"/>
    </xf>
    <xf numFmtId="167" fontId="4" fillId="0" borderId="18" xfId="0" applyNumberFormat="1" applyFont="1" applyBorder="1" applyAlignment="1">
      <alignment wrapText="1"/>
    </xf>
    <xf numFmtId="1" fontId="1" fillId="0" borderId="18" xfId="0" applyNumberFormat="1" applyFont="1" applyBorder="1" applyAlignment="1">
      <alignment wrapText="1"/>
    </xf>
    <xf numFmtId="3" fontId="1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2" fillId="0" borderId="18" xfId="0" applyNumberFormat="1" applyFont="1" applyBorder="1" applyAlignment="1">
      <alignment wrapText="1"/>
    </xf>
    <xf numFmtId="1" fontId="2" fillId="0" borderId="18" xfId="0" applyNumberFormat="1" applyFont="1" applyBorder="1" applyAlignment="1">
      <alignment wrapText="1"/>
    </xf>
    <xf numFmtId="1" fontId="4" fillId="0" borderId="18" xfId="0" applyNumberFormat="1" applyFont="1" applyBorder="1" applyAlignment="1">
      <alignment wrapText="1"/>
    </xf>
    <xf numFmtId="3" fontId="5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wrapText="1"/>
    </xf>
    <xf numFmtId="3" fontId="1" fillId="0" borderId="23" xfId="0" applyNumberFormat="1" applyFont="1" applyBorder="1" applyAlignment="1">
      <alignment/>
    </xf>
    <xf numFmtId="0" fontId="4" fillId="0" borderId="14" xfId="0" applyFont="1" applyBorder="1" applyAlignment="1">
      <alignment vertical="top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2" fillId="0" borderId="33" xfId="0" applyNumberFormat="1" applyFont="1" applyBorder="1" applyAlignment="1">
      <alignment horizontal="center" vertical="top" wrapText="1"/>
    </xf>
    <xf numFmtId="3" fontId="2" fillId="0" borderId="3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70" zoomScaleNormal="70" zoomScalePageLayoutView="0" workbookViewId="0" topLeftCell="A1">
      <selection activeCell="D6" sqref="D6"/>
    </sheetView>
  </sheetViews>
  <sheetFormatPr defaultColWidth="9.00390625" defaultRowHeight="12.75"/>
  <cols>
    <col min="1" max="1" width="74.00390625" style="2" customWidth="1"/>
    <col min="2" max="2" width="6.625" style="5" customWidth="1"/>
    <col min="3" max="3" width="5.625" style="1" customWidth="1"/>
    <col min="4" max="4" width="7.00390625" style="1" customWidth="1"/>
    <col min="5" max="5" width="8.25390625" style="0" hidden="1" customWidth="1"/>
    <col min="6" max="6" width="4.125" style="1" hidden="1" customWidth="1"/>
    <col min="7" max="7" width="11.00390625" style="1" hidden="1" customWidth="1"/>
    <col min="8" max="8" width="12.125" style="3" customWidth="1"/>
    <col min="9" max="9" width="11.125" style="4" hidden="1" customWidth="1"/>
  </cols>
  <sheetData>
    <row r="1" spans="1:9" ht="16.5">
      <c r="A1" s="10"/>
      <c r="B1" s="104" t="s">
        <v>68</v>
      </c>
      <c r="C1" s="105"/>
      <c r="D1" s="105"/>
      <c r="E1" s="105"/>
      <c r="F1" s="105"/>
      <c r="G1" s="105"/>
      <c r="H1" s="105"/>
      <c r="I1" s="105"/>
    </row>
    <row r="2" spans="1:9" ht="16.5">
      <c r="A2" s="10"/>
      <c r="B2" s="11"/>
      <c r="C2" s="12"/>
      <c r="D2" s="12"/>
      <c r="E2" s="11"/>
      <c r="F2" s="12"/>
      <c r="G2" s="13"/>
      <c r="H2" s="15"/>
      <c r="I2" s="15"/>
    </row>
    <row r="3" spans="1:9" ht="16.5">
      <c r="A3" s="10"/>
      <c r="B3" s="106" t="s">
        <v>63</v>
      </c>
      <c r="C3" s="105"/>
      <c r="D3" s="105"/>
      <c r="E3" s="105"/>
      <c r="F3" s="105"/>
      <c r="G3" s="105"/>
      <c r="H3" s="105"/>
      <c r="I3" s="105"/>
    </row>
    <row r="4" spans="1:9" ht="16.5">
      <c r="A4" s="10"/>
      <c r="B4" s="106" t="s">
        <v>64</v>
      </c>
      <c r="C4" s="105"/>
      <c r="D4" s="105"/>
      <c r="E4" s="105"/>
      <c r="F4" s="105"/>
      <c r="G4" s="105"/>
      <c r="H4" s="105"/>
      <c r="I4" s="105"/>
    </row>
    <row r="5" spans="1:9" ht="16.5">
      <c r="A5" s="10"/>
      <c r="B5" s="106" t="s">
        <v>73</v>
      </c>
      <c r="C5" s="105"/>
      <c r="D5" s="105"/>
      <c r="E5" s="105"/>
      <c r="F5" s="105"/>
      <c r="G5" s="105"/>
      <c r="H5" s="105"/>
      <c r="I5" s="105"/>
    </row>
    <row r="6" spans="1:9" ht="16.5">
      <c r="A6" s="10"/>
      <c r="B6" s="11"/>
      <c r="C6" s="12"/>
      <c r="D6" s="12"/>
      <c r="E6" s="11"/>
      <c r="F6" s="12"/>
      <c r="G6" s="13"/>
      <c r="H6" s="15"/>
      <c r="I6" s="15"/>
    </row>
    <row r="7" spans="1:9" ht="16.5">
      <c r="A7" s="103" t="s">
        <v>65</v>
      </c>
      <c r="B7" s="107"/>
      <c r="C7" s="107"/>
      <c r="D7" s="107"/>
      <c r="E7" s="107"/>
      <c r="F7" s="107"/>
      <c r="G7" s="107"/>
      <c r="H7" s="107"/>
      <c r="I7" s="107"/>
    </row>
    <row r="8" spans="1:9" ht="16.5">
      <c r="A8" s="103" t="s">
        <v>66</v>
      </c>
      <c r="B8" s="97"/>
      <c r="C8" s="97"/>
      <c r="D8" s="97"/>
      <c r="E8" s="97"/>
      <c r="F8" s="97"/>
      <c r="G8" s="97"/>
      <c r="H8" s="97"/>
      <c r="I8" s="16"/>
    </row>
    <row r="9" spans="1:9" ht="16.5">
      <c r="A9" s="103" t="s">
        <v>62</v>
      </c>
      <c r="B9" s="107"/>
      <c r="C9" s="107"/>
      <c r="D9" s="107"/>
      <c r="E9" s="107"/>
      <c r="F9" s="107"/>
      <c r="G9" s="107"/>
      <c r="H9" s="107"/>
      <c r="I9" s="107"/>
    </row>
    <row r="10" spans="1:9" ht="16.5">
      <c r="A10" s="10"/>
      <c r="B10" s="11"/>
      <c r="C10" s="12"/>
      <c r="D10" s="12"/>
      <c r="E10" s="11"/>
      <c r="F10" s="12"/>
      <c r="G10" s="12"/>
      <c r="H10" s="14"/>
      <c r="I10" s="14"/>
    </row>
    <row r="11" spans="1:9" ht="16.5" customHeight="1">
      <c r="A11" s="98" t="s">
        <v>27</v>
      </c>
      <c r="B11" s="100" t="s">
        <v>17</v>
      </c>
      <c r="C11" s="94" t="s">
        <v>34</v>
      </c>
      <c r="D11" s="94" t="s">
        <v>16</v>
      </c>
      <c r="E11" s="100" t="s">
        <v>51</v>
      </c>
      <c r="F11" s="94" t="s">
        <v>0</v>
      </c>
      <c r="G11" s="92" t="s">
        <v>59</v>
      </c>
      <c r="H11" s="108" t="s">
        <v>60</v>
      </c>
      <c r="I11" s="102" t="s">
        <v>61</v>
      </c>
    </row>
    <row r="12" spans="1:9" ht="30" customHeight="1">
      <c r="A12" s="99"/>
      <c r="B12" s="101"/>
      <c r="C12" s="95"/>
      <c r="D12" s="95"/>
      <c r="E12" s="101"/>
      <c r="F12" s="95"/>
      <c r="G12" s="93"/>
      <c r="H12" s="109"/>
      <c r="I12" s="102"/>
    </row>
    <row r="13" spans="1:9" ht="16.5" customHeight="1">
      <c r="A13" s="46">
        <v>1</v>
      </c>
      <c r="B13" s="47">
        <v>2</v>
      </c>
      <c r="C13" s="48" t="s">
        <v>45</v>
      </c>
      <c r="D13" s="48" t="s">
        <v>46</v>
      </c>
      <c r="E13" s="47">
        <v>5</v>
      </c>
      <c r="F13" s="48" t="s">
        <v>50</v>
      </c>
      <c r="G13" s="49" t="s">
        <v>58</v>
      </c>
      <c r="H13" s="8">
        <v>5</v>
      </c>
      <c r="I13" s="18">
        <v>7</v>
      </c>
    </row>
    <row r="14" spans="1:9" ht="12" customHeight="1">
      <c r="A14" s="83"/>
      <c r="B14" s="44"/>
      <c r="C14" s="45"/>
      <c r="D14" s="45"/>
      <c r="E14" s="44"/>
      <c r="F14" s="45"/>
      <c r="G14" s="50"/>
      <c r="H14" s="67"/>
      <c r="I14" s="19"/>
    </row>
    <row r="15" spans="1:9" ht="17.25" customHeight="1">
      <c r="A15" s="84" t="s">
        <v>55</v>
      </c>
      <c r="B15" s="22">
        <v>810</v>
      </c>
      <c r="C15" s="23"/>
      <c r="D15" s="23"/>
      <c r="E15" s="17"/>
      <c r="F15" s="24"/>
      <c r="G15" s="51">
        <f>G16+G19</f>
        <v>9605</v>
      </c>
      <c r="H15" s="68">
        <f>H16+H19</f>
        <v>3804</v>
      </c>
      <c r="I15" s="20">
        <f>H15/G15*100</f>
        <v>39.60437272254034</v>
      </c>
    </row>
    <row r="16" spans="1:9" ht="15.75" customHeight="1">
      <c r="A16" s="85" t="s">
        <v>32</v>
      </c>
      <c r="B16" s="25">
        <v>810</v>
      </c>
      <c r="C16" s="26" t="s">
        <v>38</v>
      </c>
      <c r="D16" s="26"/>
      <c r="E16" s="27"/>
      <c r="F16" s="28"/>
      <c r="G16" s="52">
        <f>G17</f>
        <v>702</v>
      </c>
      <c r="H16" s="69">
        <f>H17</f>
        <v>204</v>
      </c>
      <c r="I16" s="21">
        <f aca="true" t="shared" si="0" ref="I16:I82">H16/G16*100</f>
        <v>29.059829059829063</v>
      </c>
    </row>
    <row r="17" spans="1:9" ht="15.75" customHeight="1">
      <c r="A17" s="86" t="s">
        <v>3</v>
      </c>
      <c r="B17" s="29">
        <v>810</v>
      </c>
      <c r="C17" s="30" t="s">
        <v>38</v>
      </c>
      <c r="D17" s="30" t="s">
        <v>43</v>
      </c>
      <c r="E17" s="31"/>
      <c r="F17" s="32"/>
      <c r="G17" s="53">
        <v>702</v>
      </c>
      <c r="H17" s="70">
        <v>204</v>
      </c>
      <c r="I17" s="21">
        <f t="shared" si="0"/>
        <v>29.059829059829063</v>
      </c>
    </row>
    <row r="18" spans="1:9" ht="9.75" customHeight="1">
      <c r="A18" s="86"/>
      <c r="B18" s="29"/>
      <c r="C18" s="30"/>
      <c r="D18" s="30"/>
      <c r="E18" s="31"/>
      <c r="F18" s="32"/>
      <c r="G18" s="53"/>
      <c r="H18" s="70"/>
      <c r="I18" s="21"/>
    </row>
    <row r="19" spans="1:9" ht="15.75" customHeight="1">
      <c r="A19" s="85" t="s">
        <v>28</v>
      </c>
      <c r="B19" s="25">
        <v>810</v>
      </c>
      <c r="C19" s="26" t="s">
        <v>44</v>
      </c>
      <c r="D19" s="26"/>
      <c r="E19" s="27"/>
      <c r="F19" s="28"/>
      <c r="G19" s="52">
        <f>G20+G21</f>
        <v>8903</v>
      </c>
      <c r="H19" s="69">
        <f>H20+H21</f>
        <v>3600</v>
      </c>
      <c r="I19" s="21">
        <f t="shared" si="0"/>
        <v>40.43580815455464</v>
      </c>
    </row>
    <row r="20" spans="1:9" ht="15.75" customHeight="1">
      <c r="A20" s="86" t="s">
        <v>20</v>
      </c>
      <c r="B20" s="25">
        <v>810</v>
      </c>
      <c r="C20" s="26" t="s">
        <v>44</v>
      </c>
      <c r="D20" s="26" t="s">
        <v>35</v>
      </c>
      <c r="E20" s="27"/>
      <c r="F20" s="28"/>
      <c r="G20" s="54">
        <v>837</v>
      </c>
      <c r="H20" s="69">
        <v>735</v>
      </c>
      <c r="I20" s="21">
        <f t="shared" si="0"/>
        <v>87.81362007168458</v>
      </c>
    </row>
    <row r="21" spans="1:9" ht="15.75" customHeight="1">
      <c r="A21" s="86" t="s">
        <v>4</v>
      </c>
      <c r="B21" s="29">
        <v>810</v>
      </c>
      <c r="C21" s="30" t="s">
        <v>44</v>
      </c>
      <c r="D21" s="30" t="s">
        <v>36</v>
      </c>
      <c r="E21" s="31"/>
      <c r="F21" s="32"/>
      <c r="G21" s="53">
        <v>8066</v>
      </c>
      <c r="H21" s="69">
        <v>2865</v>
      </c>
      <c r="I21" s="21">
        <f t="shared" si="0"/>
        <v>35.51946441854699</v>
      </c>
    </row>
    <row r="22" spans="1:9" ht="12" customHeight="1">
      <c r="A22" s="86"/>
      <c r="B22" s="29"/>
      <c r="C22" s="30"/>
      <c r="D22" s="30"/>
      <c r="E22" s="31"/>
      <c r="F22" s="32"/>
      <c r="G22" s="53"/>
      <c r="H22" s="69"/>
      <c r="I22" s="21"/>
    </row>
    <row r="23" spans="1:11" ht="17.25" customHeight="1">
      <c r="A23" s="84" t="s">
        <v>1</v>
      </c>
      <c r="B23" s="33" t="s">
        <v>52</v>
      </c>
      <c r="C23" s="33"/>
      <c r="D23" s="33"/>
      <c r="E23" s="34"/>
      <c r="F23" s="35"/>
      <c r="G23" s="51">
        <f>G24</f>
        <v>146394</v>
      </c>
      <c r="H23" s="68">
        <f>H24</f>
        <v>138248</v>
      </c>
      <c r="I23" s="20">
        <f t="shared" si="0"/>
        <v>94.4355642990833</v>
      </c>
      <c r="J23" s="7"/>
      <c r="K23" s="7"/>
    </row>
    <row r="24" spans="1:11" ht="16.5" customHeight="1">
      <c r="A24" s="85" t="s">
        <v>29</v>
      </c>
      <c r="B24" s="26" t="s">
        <v>52</v>
      </c>
      <c r="C24" s="26" t="s">
        <v>39</v>
      </c>
      <c r="D24" s="26"/>
      <c r="E24" s="27"/>
      <c r="F24" s="28"/>
      <c r="G24" s="52">
        <f>G25+G26+G27+G28</f>
        <v>146394</v>
      </c>
      <c r="H24" s="69">
        <f>H25+H26+H27+H28</f>
        <v>138248</v>
      </c>
      <c r="I24" s="21">
        <f t="shared" si="0"/>
        <v>94.4355642990833</v>
      </c>
      <c r="J24" s="7"/>
      <c r="K24" s="7"/>
    </row>
    <row r="25" spans="1:11" ht="15.75" customHeight="1">
      <c r="A25" s="86" t="s">
        <v>5</v>
      </c>
      <c r="B25" s="30" t="s">
        <v>52</v>
      </c>
      <c r="C25" s="30" t="s">
        <v>39</v>
      </c>
      <c r="D25" s="30" t="s">
        <v>35</v>
      </c>
      <c r="E25" s="36"/>
      <c r="F25" s="37"/>
      <c r="G25" s="53">
        <v>90150</v>
      </c>
      <c r="H25" s="70">
        <v>85572</v>
      </c>
      <c r="I25" s="21">
        <f t="shared" si="0"/>
        <v>94.92179700499167</v>
      </c>
      <c r="J25" s="7"/>
      <c r="K25" s="7"/>
    </row>
    <row r="26" spans="1:11" ht="15.75" customHeight="1">
      <c r="A26" s="86" t="s">
        <v>6</v>
      </c>
      <c r="B26" s="30" t="s">
        <v>52</v>
      </c>
      <c r="C26" s="30" t="s">
        <v>39</v>
      </c>
      <c r="D26" s="30" t="s">
        <v>36</v>
      </c>
      <c r="E26" s="36"/>
      <c r="F26" s="37"/>
      <c r="G26" s="53">
        <v>50905</v>
      </c>
      <c r="H26" s="70">
        <v>47903</v>
      </c>
      <c r="I26" s="21">
        <f t="shared" si="0"/>
        <v>94.10274039878205</v>
      </c>
      <c r="J26" s="7"/>
      <c r="K26" s="7"/>
    </row>
    <row r="27" spans="1:10" ht="15.75" customHeight="1">
      <c r="A27" s="86" t="s">
        <v>7</v>
      </c>
      <c r="B27" s="30" t="s">
        <v>52</v>
      </c>
      <c r="C27" s="30" t="s">
        <v>39</v>
      </c>
      <c r="D27" s="30" t="s">
        <v>39</v>
      </c>
      <c r="E27" s="31"/>
      <c r="F27" s="32"/>
      <c r="G27" s="53">
        <v>4639</v>
      </c>
      <c r="H27" s="70">
        <v>4075</v>
      </c>
      <c r="I27" s="21">
        <f t="shared" si="0"/>
        <v>87.84220737227851</v>
      </c>
      <c r="J27" s="7"/>
    </row>
    <row r="28" spans="1:10" ht="15.75" customHeight="1">
      <c r="A28" s="86" t="s">
        <v>8</v>
      </c>
      <c r="B28" s="30" t="s">
        <v>52</v>
      </c>
      <c r="C28" s="30" t="s">
        <v>39</v>
      </c>
      <c r="D28" s="30" t="s">
        <v>41</v>
      </c>
      <c r="E28" s="31"/>
      <c r="F28" s="32"/>
      <c r="G28" s="53">
        <v>700</v>
      </c>
      <c r="H28" s="69">
        <v>698</v>
      </c>
      <c r="I28" s="21">
        <f t="shared" si="0"/>
        <v>99.71428571428571</v>
      </c>
      <c r="J28" s="7"/>
    </row>
    <row r="29" spans="1:10" ht="12" customHeight="1">
      <c r="A29" s="86"/>
      <c r="B29" s="29"/>
      <c r="C29" s="30"/>
      <c r="D29" s="30"/>
      <c r="E29" s="31"/>
      <c r="F29" s="32"/>
      <c r="G29" s="53"/>
      <c r="H29" s="69"/>
      <c r="I29" s="21"/>
      <c r="J29" s="7"/>
    </row>
    <row r="30" spans="1:10" ht="17.25" customHeight="1">
      <c r="A30" s="84" t="s">
        <v>48</v>
      </c>
      <c r="B30" s="33" t="s">
        <v>53</v>
      </c>
      <c r="C30" s="33"/>
      <c r="D30" s="33"/>
      <c r="E30" s="34"/>
      <c r="F30" s="35"/>
      <c r="G30" s="51">
        <f>G31+G34</f>
        <v>50775</v>
      </c>
      <c r="H30" s="68">
        <f>H31+H34</f>
        <v>49980</v>
      </c>
      <c r="I30" s="20">
        <f t="shared" si="0"/>
        <v>98.43426883308715</v>
      </c>
      <c r="J30" s="7"/>
    </row>
    <row r="31" spans="1:10" ht="15.75" customHeight="1">
      <c r="A31" s="85" t="s">
        <v>29</v>
      </c>
      <c r="B31" s="26" t="s">
        <v>53</v>
      </c>
      <c r="C31" s="26" t="s">
        <v>39</v>
      </c>
      <c r="D31" s="26"/>
      <c r="E31" s="27"/>
      <c r="F31" s="28"/>
      <c r="G31" s="52">
        <f>G32</f>
        <v>7598</v>
      </c>
      <c r="H31" s="69">
        <f>H32</f>
        <v>7486</v>
      </c>
      <c r="I31" s="21">
        <f t="shared" si="0"/>
        <v>98.52592787575678</v>
      </c>
      <c r="J31" s="7"/>
    </row>
    <row r="32" spans="1:10" ht="15.75" customHeight="1">
      <c r="A32" s="86" t="s">
        <v>6</v>
      </c>
      <c r="B32" s="26" t="s">
        <v>53</v>
      </c>
      <c r="C32" s="26" t="s">
        <v>39</v>
      </c>
      <c r="D32" s="26" t="s">
        <v>36</v>
      </c>
      <c r="E32" s="27"/>
      <c r="F32" s="28"/>
      <c r="G32" s="55">
        <v>7598</v>
      </c>
      <c r="H32" s="69">
        <v>7486</v>
      </c>
      <c r="I32" s="21">
        <f t="shared" si="0"/>
        <v>98.52592787575678</v>
      </c>
      <c r="J32" s="7"/>
    </row>
    <row r="33" spans="1:10" ht="9.75" customHeight="1">
      <c r="A33" s="86"/>
      <c r="B33" s="26"/>
      <c r="C33" s="26"/>
      <c r="D33" s="26"/>
      <c r="E33" s="27"/>
      <c r="F33" s="28"/>
      <c r="G33" s="55"/>
      <c r="H33" s="69"/>
      <c r="I33" s="21"/>
      <c r="J33" s="7"/>
    </row>
    <row r="34" spans="1:10" ht="15.75" customHeight="1">
      <c r="A34" s="85" t="s">
        <v>10</v>
      </c>
      <c r="B34" s="26" t="s">
        <v>53</v>
      </c>
      <c r="C34" s="26" t="s">
        <v>43</v>
      </c>
      <c r="D34" s="26"/>
      <c r="E34" s="38"/>
      <c r="F34" s="39"/>
      <c r="G34" s="52">
        <f>G35</f>
        <v>43177</v>
      </c>
      <c r="H34" s="69">
        <f>H35</f>
        <v>42494</v>
      </c>
      <c r="I34" s="21">
        <f t="shared" si="0"/>
        <v>98.41813928712045</v>
      </c>
      <c r="J34" s="7"/>
    </row>
    <row r="35" spans="1:10" ht="15.75" customHeight="1">
      <c r="A35" s="86" t="s">
        <v>9</v>
      </c>
      <c r="B35" s="26" t="s">
        <v>53</v>
      </c>
      <c r="C35" s="26" t="s">
        <v>43</v>
      </c>
      <c r="D35" s="26" t="s">
        <v>35</v>
      </c>
      <c r="E35" s="38"/>
      <c r="F35" s="39"/>
      <c r="G35" s="53">
        <v>43177</v>
      </c>
      <c r="H35" s="69">
        <v>42494</v>
      </c>
      <c r="I35" s="21">
        <f t="shared" si="0"/>
        <v>98.41813928712045</v>
      </c>
      <c r="J35" s="7"/>
    </row>
    <row r="36" spans="1:10" ht="12" customHeight="1">
      <c r="A36" s="87"/>
      <c r="B36" s="29"/>
      <c r="C36" s="30"/>
      <c r="D36" s="30"/>
      <c r="E36" s="31"/>
      <c r="F36" s="32"/>
      <c r="G36" s="53"/>
      <c r="H36" s="69"/>
      <c r="I36" s="21"/>
      <c r="J36" s="7"/>
    </row>
    <row r="37" spans="1:10" ht="16.5" customHeight="1">
      <c r="A37" s="84" t="s">
        <v>49</v>
      </c>
      <c r="B37" s="40">
        <v>175</v>
      </c>
      <c r="C37" s="23"/>
      <c r="D37" s="23"/>
      <c r="E37" s="17"/>
      <c r="F37" s="24"/>
      <c r="G37" s="56">
        <f>G38+G42</f>
        <v>13858</v>
      </c>
      <c r="H37" s="68">
        <f>H38+H42</f>
        <v>11639</v>
      </c>
      <c r="I37" s="20">
        <f t="shared" si="0"/>
        <v>83.98758839659402</v>
      </c>
      <c r="J37" s="7"/>
    </row>
    <row r="38" spans="1:10" ht="16.5" customHeight="1">
      <c r="A38" s="85" t="s">
        <v>29</v>
      </c>
      <c r="B38" s="25">
        <v>175</v>
      </c>
      <c r="C38" s="26" t="s">
        <v>39</v>
      </c>
      <c r="D38" s="26"/>
      <c r="E38" s="27"/>
      <c r="F38" s="28"/>
      <c r="G38" s="52">
        <f>G39+G40</f>
        <v>13215</v>
      </c>
      <c r="H38" s="69">
        <f>H39+H40</f>
        <v>11465</v>
      </c>
      <c r="I38" s="21">
        <f t="shared" si="0"/>
        <v>86.75747256905032</v>
      </c>
      <c r="J38" s="7"/>
    </row>
    <row r="39" spans="1:10" ht="15.75" customHeight="1">
      <c r="A39" s="86" t="s">
        <v>6</v>
      </c>
      <c r="B39" s="25">
        <v>175</v>
      </c>
      <c r="C39" s="30" t="s">
        <v>39</v>
      </c>
      <c r="D39" s="30" t="s">
        <v>36</v>
      </c>
      <c r="E39" s="31"/>
      <c r="F39" s="32"/>
      <c r="G39" s="53">
        <v>11781</v>
      </c>
      <c r="H39" s="69">
        <v>10775</v>
      </c>
      <c r="I39" s="21">
        <f t="shared" si="0"/>
        <v>91.4608267549444</v>
      </c>
      <c r="J39" s="7"/>
    </row>
    <row r="40" spans="1:10" ht="15.75" customHeight="1">
      <c r="A40" s="86" t="s">
        <v>7</v>
      </c>
      <c r="B40" s="26" t="s">
        <v>18</v>
      </c>
      <c r="C40" s="30" t="s">
        <v>39</v>
      </c>
      <c r="D40" s="30" t="s">
        <v>39</v>
      </c>
      <c r="E40" s="31"/>
      <c r="F40" s="32"/>
      <c r="G40" s="53">
        <v>1434</v>
      </c>
      <c r="H40" s="69">
        <v>690</v>
      </c>
      <c r="I40" s="21">
        <f t="shared" si="0"/>
        <v>48.11715481171548</v>
      </c>
      <c r="J40" s="7"/>
    </row>
    <row r="41" spans="1:10" ht="9.75" customHeight="1">
      <c r="A41" s="86"/>
      <c r="B41" s="26"/>
      <c r="C41" s="30"/>
      <c r="D41" s="30"/>
      <c r="E41" s="31"/>
      <c r="F41" s="32"/>
      <c r="G41" s="53"/>
      <c r="H41" s="69"/>
      <c r="I41" s="21"/>
      <c r="J41" s="7"/>
    </row>
    <row r="42" spans="1:10" ht="16.5" customHeight="1">
      <c r="A42" s="85" t="s">
        <v>33</v>
      </c>
      <c r="B42" s="25">
        <v>175</v>
      </c>
      <c r="C42" s="26" t="s">
        <v>41</v>
      </c>
      <c r="D42" s="26"/>
      <c r="E42" s="27"/>
      <c r="F42" s="28"/>
      <c r="G42" s="55">
        <f>G43+G44</f>
        <v>643</v>
      </c>
      <c r="H42" s="69">
        <f>H43</f>
        <v>174</v>
      </c>
      <c r="I42" s="21">
        <f t="shared" si="0"/>
        <v>27.060653188180407</v>
      </c>
      <c r="J42" s="7"/>
    </row>
    <row r="43" spans="1:10" ht="15.75" customHeight="1">
      <c r="A43" s="86" t="s">
        <v>11</v>
      </c>
      <c r="B43" s="25">
        <v>175</v>
      </c>
      <c r="C43" s="30" t="s">
        <v>41</v>
      </c>
      <c r="D43" s="30" t="s">
        <v>36</v>
      </c>
      <c r="E43" s="31"/>
      <c r="F43" s="32"/>
      <c r="G43" s="57">
        <v>643</v>
      </c>
      <c r="H43" s="69">
        <v>174</v>
      </c>
      <c r="I43" s="21">
        <f t="shared" si="0"/>
        <v>27.060653188180407</v>
      </c>
      <c r="J43" s="7"/>
    </row>
    <row r="44" spans="1:10" ht="15.75" customHeight="1">
      <c r="A44" s="86" t="s">
        <v>21</v>
      </c>
      <c r="B44" s="25">
        <v>175</v>
      </c>
      <c r="C44" s="30" t="s">
        <v>41</v>
      </c>
      <c r="D44" s="30" t="s">
        <v>38</v>
      </c>
      <c r="E44" s="31"/>
      <c r="F44" s="32"/>
      <c r="G44" s="57">
        <v>0</v>
      </c>
      <c r="H44" s="69">
        <v>0</v>
      </c>
      <c r="I44" s="21">
        <v>0</v>
      </c>
      <c r="J44" s="7"/>
    </row>
    <row r="45" spans="1:10" ht="12" customHeight="1">
      <c r="A45" s="86"/>
      <c r="B45" s="29"/>
      <c r="C45" s="30"/>
      <c r="D45" s="30"/>
      <c r="E45" s="31"/>
      <c r="F45" s="32"/>
      <c r="G45" s="53"/>
      <c r="H45" s="69"/>
      <c r="I45" s="21"/>
      <c r="J45" s="7"/>
    </row>
    <row r="46" spans="1:10" ht="16.5" customHeight="1">
      <c r="A46" s="84" t="s">
        <v>2</v>
      </c>
      <c r="B46" s="33" t="s">
        <v>54</v>
      </c>
      <c r="C46" s="23"/>
      <c r="D46" s="23"/>
      <c r="E46" s="17"/>
      <c r="F46" s="24"/>
      <c r="G46" s="51">
        <f>G47+G50+G54</f>
        <v>242577</v>
      </c>
      <c r="H46" s="68">
        <f>H47+H50+H54</f>
        <v>230696</v>
      </c>
      <c r="I46" s="20">
        <f t="shared" si="0"/>
        <v>95.10217374277033</v>
      </c>
      <c r="J46" s="7"/>
    </row>
    <row r="47" spans="1:10" ht="16.5" customHeight="1">
      <c r="A47" s="85" t="s">
        <v>29</v>
      </c>
      <c r="B47" s="26" t="s">
        <v>54</v>
      </c>
      <c r="C47" s="30" t="s">
        <v>39</v>
      </c>
      <c r="D47" s="30"/>
      <c r="E47" s="17"/>
      <c r="F47" s="24"/>
      <c r="G47" s="58">
        <f>G48</f>
        <v>302</v>
      </c>
      <c r="H47" s="70">
        <f>H48</f>
        <v>297</v>
      </c>
      <c r="I47" s="21">
        <f t="shared" si="0"/>
        <v>98.34437086092716</v>
      </c>
      <c r="J47" s="7"/>
    </row>
    <row r="48" spans="1:10" ht="15.75" customHeight="1">
      <c r="A48" s="86" t="s">
        <v>7</v>
      </c>
      <c r="B48" s="26" t="s">
        <v>54</v>
      </c>
      <c r="C48" s="30" t="s">
        <v>39</v>
      </c>
      <c r="D48" s="30" t="s">
        <v>39</v>
      </c>
      <c r="E48" s="17"/>
      <c r="F48" s="24"/>
      <c r="G48" s="57">
        <v>302</v>
      </c>
      <c r="H48" s="70">
        <v>297</v>
      </c>
      <c r="I48" s="21">
        <f t="shared" si="0"/>
        <v>98.34437086092716</v>
      </c>
      <c r="J48" s="7"/>
    </row>
    <row r="49" spans="1:10" ht="9.75" customHeight="1">
      <c r="A49" s="86"/>
      <c r="B49" s="26"/>
      <c r="C49" s="30"/>
      <c r="D49" s="30"/>
      <c r="E49" s="17"/>
      <c r="F49" s="24"/>
      <c r="G49" s="56"/>
      <c r="H49" s="70"/>
      <c r="I49" s="21"/>
      <c r="J49" s="7"/>
    </row>
    <row r="50" spans="1:10" ht="16.5" customHeight="1">
      <c r="A50" s="85" t="s">
        <v>56</v>
      </c>
      <c r="B50" s="26" t="s">
        <v>54</v>
      </c>
      <c r="C50" s="26" t="s">
        <v>41</v>
      </c>
      <c r="D50" s="26"/>
      <c r="E50" s="27"/>
      <c r="F50" s="28"/>
      <c r="G50" s="52">
        <f>G51+G52</f>
        <v>237578</v>
      </c>
      <c r="H50" s="69">
        <f>H51+H52</f>
        <v>225911</v>
      </c>
      <c r="I50" s="21">
        <f t="shared" si="0"/>
        <v>95.08919176017982</v>
      </c>
      <c r="J50" s="7"/>
    </row>
    <row r="51" spans="1:10" ht="15.75" customHeight="1">
      <c r="A51" s="86" t="s">
        <v>12</v>
      </c>
      <c r="B51" s="26" t="s">
        <v>54</v>
      </c>
      <c r="C51" s="30" t="s">
        <v>41</v>
      </c>
      <c r="D51" s="30" t="s">
        <v>35</v>
      </c>
      <c r="E51" s="36"/>
      <c r="F51" s="37"/>
      <c r="G51" s="53">
        <v>237484</v>
      </c>
      <c r="H51" s="69">
        <v>225837</v>
      </c>
      <c r="I51" s="21">
        <f t="shared" si="0"/>
        <v>95.09566960300482</v>
      </c>
      <c r="J51" s="7"/>
    </row>
    <row r="52" spans="1:10" ht="16.5" customHeight="1">
      <c r="A52" s="86" t="s">
        <v>21</v>
      </c>
      <c r="B52" s="26" t="s">
        <v>54</v>
      </c>
      <c r="C52" s="30" t="s">
        <v>41</v>
      </c>
      <c r="D52" s="30" t="s">
        <v>38</v>
      </c>
      <c r="E52" s="28"/>
      <c r="F52" s="28"/>
      <c r="G52" s="55">
        <v>94</v>
      </c>
      <c r="H52" s="69">
        <v>74</v>
      </c>
      <c r="I52" s="21">
        <f t="shared" si="0"/>
        <v>78.72340425531915</v>
      </c>
      <c r="J52" s="7"/>
    </row>
    <row r="53" spans="1:10" ht="9.75" customHeight="1">
      <c r="A53" s="86"/>
      <c r="B53" s="26"/>
      <c r="C53" s="30"/>
      <c r="D53" s="30"/>
      <c r="E53" s="28"/>
      <c r="F53" s="28"/>
      <c r="G53" s="55"/>
      <c r="H53" s="69"/>
      <c r="I53" s="21"/>
      <c r="J53" s="7"/>
    </row>
    <row r="54" spans="1:10" ht="16.5" customHeight="1">
      <c r="A54" s="85" t="s">
        <v>30</v>
      </c>
      <c r="B54" s="26" t="s">
        <v>54</v>
      </c>
      <c r="C54" s="26" t="s">
        <v>42</v>
      </c>
      <c r="D54" s="26"/>
      <c r="E54" s="27"/>
      <c r="F54" s="28"/>
      <c r="G54" s="52">
        <f>G55+G56</f>
        <v>4697</v>
      </c>
      <c r="H54" s="69">
        <f>H55+H56</f>
        <v>4488</v>
      </c>
      <c r="I54" s="21">
        <f t="shared" si="0"/>
        <v>95.5503512880562</v>
      </c>
      <c r="J54" s="7"/>
    </row>
    <row r="55" spans="1:10" ht="15.75" customHeight="1">
      <c r="A55" s="87" t="s">
        <v>13</v>
      </c>
      <c r="B55" s="26" t="s">
        <v>54</v>
      </c>
      <c r="C55" s="26" t="s">
        <v>42</v>
      </c>
      <c r="D55" s="26" t="s">
        <v>36</v>
      </c>
      <c r="E55" s="27"/>
      <c r="F55" s="28"/>
      <c r="G55" s="55">
        <v>4575</v>
      </c>
      <c r="H55" s="69">
        <v>4366</v>
      </c>
      <c r="I55" s="21">
        <f t="shared" si="0"/>
        <v>95.43169398907104</v>
      </c>
      <c r="J55" s="7"/>
    </row>
    <row r="56" spans="1:10" ht="15.75" customHeight="1">
      <c r="A56" s="87" t="s">
        <v>26</v>
      </c>
      <c r="B56" s="26" t="s">
        <v>54</v>
      </c>
      <c r="C56" s="26" t="s">
        <v>42</v>
      </c>
      <c r="D56" s="26" t="s">
        <v>37</v>
      </c>
      <c r="E56" s="27"/>
      <c r="F56" s="28"/>
      <c r="G56" s="54">
        <v>122</v>
      </c>
      <c r="H56" s="69">
        <v>122</v>
      </c>
      <c r="I56" s="21">
        <f t="shared" si="0"/>
        <v>100</v>
      </c>
      <c r="J56" s="7"/>
    </row>
    <row r="57" spans="1:9" ht="12" customHeight="1">
      <c r="A57" s="87"/>
      <c r="B57" s="26"/>
      <c r="C57" s="26"/>
      <c r="D57" s="26"/>
      <c r="E57" s="32"/>
      <c r="F57" s="32"/>
      <c r="G57" s="53"/>
      <c r="H57" s="69"/>
      <c r="I57" s="21"/>
    </row>
    <row r="58" spans="1:9" ht="17.25" customHeight="1">
      <c r="A58" s="88" t="s">
        <v>47</v>
      </c>
      <c r="B58" s="23" t="s">
        <v>57</v>
      </c>
      <c r="C58" s="23"/>
      <c r="D58" s="23"/>
      <c r="E58" s="24"/>
      <c r="F58" s="24"/>
      <c r="G58" s="59">
        <f>G59</f>
        <v>1840</v>
      </c>
      <c r="H58" s="71">
        <f>H59</f>
        <v>1698</v>
      </c>
      <c r="I58" s="20">
        <f t="shared" si="0"/>
        <v>92.28260869565217</v>
      </c>
    </row>
    <row r="59" spans="1:9" ht="16.5" customHeight="1">
      <c r="A59" s="89" t="s">
        <v>31</v>
      </c>
      <c r="B59" s="26" t="s">
        <v>57</v>
      </c>
      <c r="C59" s="26" t="s">
        <v>35</v>
      </c>
      <c r="D59" s="26"/>
      <c r="E59" s="32"/>
      <c r="F59" s="32"/>
      <c r="G59" s="52">
        <f>G60</f>
        <v>1840</v>
      </c>
      <c r="H59" s="69">
        <f>H60</f>
        <v>1698</v>
      </c>
      <c r="I59" s="21">
        <f t="shared" si="0"/>
        <v>92.28260869565217</v>
      </c>
    </row>
    <row r="60" spans="1:9" ht="15.75" customHeight="1">
      <c r="A60" s="87" t="s">
        <v>14</v>
      </c>
      <c r="B60" s="26" t="s">
        <v>57</v>
      </c>
      <c r="C60" s="26" t="s">
        <v>35</v>
      </c>
      <c r="D60" s="26" t="s">
        <v>40</v>
      </c>
      <c r="E60" s="32"/>
      <c r="F60" s="32"/>
      <c r="G60" s="53">
        <v>1840</v>
      </c>
      <c r="H60" s="69">
        <v>1698</v>
      </c>
      <c r="I60" s="21">
        <f t="shared" si="0"/>
        <v>92.28260869565217</v>
      </c>
    </row>
    <row r="61" spans="1:9" ht="12" customHeight="1">
      <c r="A61" s="87"/>
      <c r="B61" s="26"/>
      <c r="C61" s="26"/>
      <c r="D61" s="26"/>
      <c r="E61" s="32"/>
      <c r="F61" s="32"/>
      <c r="G61" s="53"/>
      <c r="H61" s="69"/>
      <c r="I61" s="21"/>
    </row>
    <row r="62" spans="1:9" ht="17.25" customHeight="1">
      <c r="A62" s="84" t="s">
        <v>24</v>
      </c>
      <c r="B62" s="22">
        <v>166</v>
      </c>
      <c r="C62" s="33"/>
      <c r="D62" s="33"/>
      <c r="E62" s="34"/>
      <c r="F62" s="35"/>
      <c r="G62" s="59">
        <f>G63</f>
        <v>1120</v>
      </c>
      <c r="H62" s="68">
        <f>H63</f>
        <v>1120</v>
      </c>
      <c r="I62" s="20">
        <f t="shared" si="0"/>
        <v>100</v>
      </c>
    </row>
    <row r="63" spans="1:9" ht="16.5" customHeight="1">
      <c r="A63" s="85" t="s">
        <v>28</v>
      </c>
      <c r="B63" s="25">
        <v>166</v>
      </c>
      <c r="C63" s="26" t="s">
        <v>44</v>
      </c>
      <c r="D63" s="26"/>
      <c r="E63" s="28"/>
      <c r="F63" s="28"/>
      <c r="G63" s="52">
        <f>G64</f>
        <v>1120</v>
      </c>
      <c r="H63" s="69">
        <f>H64</f>
        <v>1120</v>
      </c>
      <c r="I63" s="21">
        <f t="shared" si="0"/>
        <v>100</v>
      </c>
    </row>
    <row r="64" spans="1:9" ht="15.75" customHeight="1">
      <c r="A64" s="86" t="s">
        <v>15</v>
      </c>
      <c r="B64" s="29">
        <v>166</v>
      </c>
      <c r="C64" s="30" t="s">
        <v>44</v>
      </c>
      <c r="D64" s="26" t="s">
        <v>38</v>
      </c>
      <c r="E64" s="28"/>
      <c r="F64" s="28"/>
      <c r="G64" s="55">
        <v>1120</v>
      </c>
      <c r="H64" s="69">
        <v>1120</v>
      </c>
      <c r="I64" s="21">
        <f t="shared" si="0"/>
        <v>100</v>
      </c>
    </row>
    <row r="65" spans="1:9" ht="12" customHeight="1">
      <c r="A65" s="86"/>
      <c r="B65" s="29"/>
      <c r="C65" s="30"/>
      <c r="D65" s="26"/>
      <c r="E65" s="28"/>
      <c r="F65" s="28"/>
      <c r="G65" s="55"/>
      <c r="H65" s="69"/>
      <c r="I65" s="21"/>
    </row>
    <row r="66" spans="1:9" ht="17.25" customHeight="1">
      <c r="A66" s="84" t="s">
        <v>70</v>
      </c>
      <c r="B66" s="40">
        <v>808</v>
      </c>
      <c r="C66" s="41"/>
      <c r="D66" s="41"/>
      <c r="E66" s="42"/>
      <c r="F66" s="41"/>
      <c r="G66" s="60">
        <f>G67</f>
        <v>4</v>
      </c>
      <c r="H66" s="71">
        <f>H67</f>
        <v>4</v>
      </c>
      <c r="I66" s="20">
        <f t="shared" si="0"/>
        <v>100</v>
      </c>
    </row>
    <row r="67" spans="1:9" ht="16.5" customHeight="1">
      <c r="A67" s="85" t="s">
        <v>10</v>
      </c>
      <c r="B67" s="29">
        <v>808</v>
      </c>
      <c r="C67" s="30" t="s">
        <v>43</v>
      </c>
      <c r="D67" s="30"/>
      <c r="E67" s="31"/>
      <c r="F67" s="32"/>
      <c r="G67" s="61">
        <f>G68</f>
        <v>4</v>
      </c>
      <c r="H67" s="70">
        <f>H68</f>
        <v>4</v>
      </c>
      <c r="I67" s="21">
        <f t="shared" si="0"/>
        <v>100</v>
      </c>
    </row>
    <row r="68" spans="1:9" ht="15.75" customHeight="1">
      <c r="A68" s="86" t="s">
        <v>9</v>
      </c>
      <c r="B68" s="29">
        <v>808</v>
      </c>
      <c r="C68" s="30" t="s">
        <v>43</v>
      </c>
      <c r="D68" s="30" t="s">
        <v>35</v>
      </c>
      <c r="E68" s="31"/>
      <c r="F68" s="32"/>
      <c r="G68" s="57">
        <v>4</v>
      </c>
      <c r="H68" s="70">
        <v>4</v>
      </c>
      <c r="I68" s="21">
        <f t="shared" si="0"/>
        <v>100</v>
      </c>
    </row>
    <row r="69" spans="1:9" ht="12" customHeight="1">
      <c r="A69" s="86"/>
      <c r="B69" s="29"/>
      <c r="C69" s="30"/>
      <c r="D69" s="30"/>
      <c r="E69" s="31"/>
      <c r="F69" s="32"/>
      <c r="G69" s="57"/>
      <c r="H69" s="70"/>
      <c r="I69" s="21"/>
    </row>
    <row r="70" spans="1:9" ht="17.25" customHeight="1">
      <c r="A70" s="84" t="s">
        <v>69</v>
      </c>
      <c r="B70" s="22">
        <v>801</v>
      </c>
      <c r="C70" s="33"/>
      <c r="D70" s="33"/>
      <c r="E70" s="22"/>
      <c r="F70" s="33"/>
      <c r="G70" s="62">
        <f>G71+G74+G77</f>
        <v>11</v>
      </c>
      <c r="H70" s="68">
        <f>H71+H74+H77</f>
        <v>11</v>
      </c>
      <c r="I70" s="20">
        <f t="shared" si="0"/>
        <v>100</v>
      </c>
    </row>
    <row r="71" spans="1:10" ht="16.5" customHeight="1">
      <c r="A71" s="85" t="s">
        <v>28</v>
      </c>
      <c r="B71" s="26" t="s">
        <v>19</v>
      </c>
      <c r="C71" s="26" t="s">
        <v>44</v>
      </c>
      <c r="D71" s="26"/>
      <c r="E71" s="27"/>
      <c r="F71" s="28"/>
      <c r="G71" s="63">
        <f>G72</f>
        <v>2</v>
      </c>
      <c r="H71" s="69">
        <f>H72</f>
        <v>2</v>
      </c>
      <c r="I71" s="21">
        <f t="shared" si="0"/>
        <v>100</v>
      </c>
      <c r="J71" s="7"/>
    </row>
    <row r="72" spans="1:10" ht="15.75" customHeight="1">
      <c r="A72" s="86" t="s">
        <v>4</v>
      </c>
      <c r="B72" s="26" t="s">
        <v>19</v>
      </c>
      <c r="C72" s="26" t="s">
        <v>44</v>
      </c>
      <c r="D72" s="26" t="s">
        <v>36</v>
      </c>
      <c r="E72" s="27"/>
      <c r="F72" s="28"/>
      <c r="G72" s="54">
        <v>2</v>
      </c>
      <c r="H72" s="69">
        <v>2</v>
      </c>
      <c r="I72" s="21">
        <f t="shared" si="0"/>
        <v>100</v>
      </c>
      <c r="J72" s="7"/>
    </row>
    <row r="73" spans="1:10" ht="10.5" customHeight="1">
      <c r="A73" s="86"/>
      <c r="B73" s="26"/>
      <c r="C73" s="26"/>
      <c r="D73" s="26"/>
      <c r="E73" s="27"/>
      <c r="F73" s="28"/>
      <c r="G73" s="54"/>
      <c r="H73" s="69"/>
      <c r="I73" s="21"/>
      <c r="J73" s="7"/>
    </row>
    <row r="74" spans="1:10" ht="16.5" customHeight="1">
      <c r="A74" s="85" t="s">
        <v>10</v>
      </c>
      <c r="B74" s="29">
        <v>801</v>
      </c>
      <c r="C74" s="30" t="s">
        <v>43</v>
      </c>
      <c r="D74" s="30"/>
      <c r="E74" s="27"/>
      <c r="F74" s="28"/>
      <c r="G74" s="54">
        <f>G75</f>
        <v>9</v>
      </c>
      <c r="H74" s="69">
        <f>H75</f>
        <v>9</v>
      </c>
      <c r="I74" s="21">
        <f t="shared" si="0"/>
        <v>100</v>
      </c>
      <c r="J74" s="7"/>
    </row>
    <row r="75" spans="1:10" ht="15.75" customHeight="1">
      <c r="A75" s="86" t="s">
        <v>9</v>
      </c>
      <c r="B75" s="29">
        <v>801</v>
      </c>
      <c r="C75" s="30" t="s">
        <v>43</v>
      </c>
      <c r="D75" s="30" t="s">
        <v>35</v>
      </c>
      <c r="E75" s="27"/>
      <c r="F75" s="28"/>
      <c r="G75" s="54">
        <v>9</v>
      </c>
      <c r="H75" s="69">
        <v>9</v>
      </c>
      <c r="I75" s="21">
        <f t="shared" si="0"/>
        <v>100</v>
      </c>
      <c r="J75" s="7"/>
    </row>
    <row r="76" spans="1:10" ht="12" customHeight="1">
      <c r="A76" s="86"/>
      <c r="B76" s="29"/>
      <c r="C76" s="30"/>
      <c r="D76" s="30"/>
      <c r="E76" s="27"/>
      <c r="F76" s="28"/>
      <c r="G76" s="54"/>
      <c r="H76" s="69"/>
      <c r="I76" s="21"/>
      <c r="J76" s="7"/>
    </row>
    <row r="77" spans="1:10" ht="15.75" customHeight="1">
      <c r="A77" s="85" t="s">
        <v>30</v>
      </c>
      <c r="B77" s="26" t="s">
        <v>19</v>
      </c>
      <c r="C77" s="26" t="s">
        <v>42</v>
      </c>
      <c r="D77" s="30"/>
      <c r="E77" s="27"/>
      <c r="F77" s="28"/>
      <c r="G77" s="54">
        <f>G78</f>
        <v>0</v>
      </c>
      <c r="H77" s="69">
        <f>H78</f>
        <v>0</v>
      </c>
      <c r="I77" s="21">
        <v>0</v>
      </c>
      <c r="J77" s="7"/>
    </row>
    <row r="78" spans="1:10" ht="15.75" customHeight="1">
      <c r="A78" s="87" t="s">
        <v>26</v>
      </c>
      <c r="B78" s="26" t="s">
        <v>19</v>
      </c>
      <c r="C78" s="26" t="s">
        <v>42</v>
      </c>
      <c r="D78" s="26" t="s">
        <v>37</v>
      </c>
      <c r="E78" s="27"/>
      <c r="F78" s="28"/>
      <c r="G78" s="54">
        <v>0</v>
      </c>
      <c r="H78" s="69">
        <v>0</v>
      </c>
      <c r="I78" s="21">
        <v>0</v>
      </c>
      <c r="J78" s="7"/>
    </row>
    <row r="79" spans="1:9" ht="9.75" customHeight="1">
      <c r="A79" s="90"/>
      <c r="B79" s="29"/>
      <c r="C79" s="43"/>
      <c r="D79" s="43"/>
      <c r="E79" s="36"/>
      <c r="F79" s="37"/>
      <c r="G79" s="64"/>
      <c r="H79" s="69"/>
      <c r="I79" s="21"/>
    </row>
    <row r="80" spans="1:9" ht="17.25" customHeight="1">
      <c r="A80" s="84" t="s">
        <v>71</v>
      </c>
      <c r="B80" s="22">
        <v>804</v>
      </c>
      <c r="C80" s="33"/>
      <c r="D80" s="33"/>
      <c r="E80" s="22"/>
      <c r="F80" s="33"/>
      <c r="G80" s="51">
        <f>G81</f>
        <v>2</v>
      </c>
      <c r="H80" s="68">
        <f>H81</f>
        <v>2</v>
      </c>
      <c r="I80" s="20">
        <f t="shared" si="0"/>
        <v>100</v>
      </c>
    </row>
    <row r="81" spans="1:10" ht="15.75" customHeight="1">
      <c r="A81" s="85" t="s">
        <v>30</v>
      </c>
      <c r="B81" s="26" t="s">
        <v>22</v>
      </c>
      <c r="C81" s="26" t="s">
        <v>42</v>
      </c>
      <c r="D81" s="26"/>
      <c r="E81" s="38"/>
      <c r="F81" s="39"/>
      <c r="G81" s="52">
        <f>G82</f>
        <v>2</v>
      </c>
      <c r="H81" s="69">
        <f>H82</f>
        <v>2</v>
      </c>
      <c r="I81" s="21">
        <f t="shared" si="0"/>
        <v>100</v>
      </c>
      <c r="J81" s="7"/>
    </row>
    <row r="82" spans="1:10" ht="15.75" customHeight="1">
      <c r="A82" s="87" t="s">
        <v>13</v>
      </c>
      <c r="B82" s="26" t="s">
        <v>22</v>
      </c>
      <c r="C82" s="26" t="s">
        <v>42</v>
      </c>
      <c r="D82" s="26" t="s">
        <v>37</v>
      </c>
      <c r="E82" s="38"/>
      <c r="F82" s="39"/>
      <c r="G82" s="65">
        <v>2</v>
      </c>
      <c r="H82" s="69">
        <v>2</v>
      </c>
      <c r="I82" s="21">
        <f t="shared" si="0"/>
        <v>100</v>
      </c>
      <c r="J82" s="7"/>
    </row>
    <row r="83" spans="1:9" ht="9.75" customHeight="1">
      <c r="A83" s="86"/>
      <c r="B83" s="25"/>
      <c r="C83" s="26"/>
      <c r="D83" s="26"/>
      <c r="E83" s="27"/>
      <c r="F83" s="28"/>
      <c r="G83" s="54"/>
      <c r="H83" s="69"/>
      <c r="I83" s="21"/>
    </row>
    <row r="84" spans="1:9" ht="17.25" customHeight="1">
      <c r="A84" s="84" t="s">
        <v>72</v>
      </c>
      <c r="B84" s="22">
        <v>803</v>
      </c>
      <c r="C84" s="33"/>
      <c r="D84" s="33"/>
      <c r="E84" s="25"/>
      <c r="F84" s="26"/>
      <c r="G84" s="66">
        <f>G85+G88+G91+G94</f>
        <v>13</v>
      </c>
      <c r="H84" s="71">
        <f>H85+H88+H91+H94</f>
        <v>13</v>
      </c>
      <c r="I84" s="20">
        <f aca="true" t="shared" si="1" ref="I84:I97">H84/G84*100</f>
        <v>100</v>
      </c>
    </row>
    <row r="85" spans="1:9" ht="16.5" customHeight="1">
      <c r="A85" s="85" t="s">
        <v>29</v>
      </c>
      <c r="B85" s="26" t="s">
        <v>25</v>
      </c>
      <c r="C85" s="26" t="s">
        <v>39</v>
      </c>
      <c r="D85" s="26"/>
      <c r="E85" s="25"/>
      <c r="F85" s="26"/>
      <c r="G85" s="54">
        <f>G86</f>
        <v>2</v>
      </c>
      <c r="H85" s="69">
        <f>H86</f>
        <v>2</v>
      </c>
      <c r="I85" s="21">
        <f t="shared" si="1"/>
        <v>100</v>
      </c>
    </row>
    <row r="86" spans="1:9" ht="15.75" customHeight="1">
      <c r="A86" s="86" t="s">
        <v>6</v>
      </c>
      <c r="B86" s="26" t="s">
        <v>25</v>
      </c>
      <c r="C86" s="30" t="s">
        <v>39</v>
      </c>
      <c r="D86" s="30" t="s">
        <v>36</v>
      </c>
      <c r="E86" s="25"/>
      <c r="F86" s="26"/>
      <c r="G86" s="54">
        <v>2</v>
      </c>
      <c r="H86" s="69">
        <v>2</v>
      </c>
      <c r="I86" s="21">
        <f t="shared" si="1"/>
        <v>100</v>
      </c>
    </row>
    <row r="87" spans="1:9" ht="9.75" customHeight="1">
      <c r="A87" s="84"/>
      <c r="B87" s="22"/>
      <c r="C87" s="33"/>
      <c r="D87" s="33"/>
      <c r="E87" s="25"/>
      <c r="F87" s="26"/>
      <c r="G87" s="66"/>
      <c r="H87" s="69"/>
      <c r="I87" s="21"/>
    </row>
    <row r="88" spans="1:9" ht="16.5" customHeight="1">
      <c r="A88" s="85" t="s">
        <v>10</v>
      </c>
      <c r="B88" s="29">
        <v>803</v>
      </c>
      <c r="C88" s="30" t="s">
        <v>43</v>
      </c>
      <c r="D88" s="30"/>
      <c r="E88" s="25"/>
      <c r="F88" s="26"/>
      <c r="G88" s="54">
        <f>G89</f>
        <v>1</v>
      </c>
      <c r="H88" s="69">
        <f>H89</f>
        <v>1</v>
      </c>
      <c r="I88" s="21">
        <f t="shared" si="1"/>
        <v>100</v>
      </c>
    </row>
    <row r="89" spans="1:9" ht="15.75" customHeight="1">
      <c r="A89" s="86" t="s">
        <v>9</v>
      </c>
      <c r="B89" s="29">
        <v>803</v>
      </c>
      <c r="C89" s="30" t="s">
        <v>43</v>
      </c>
      <c r="D89" s="30" t="s">
        <v>35</v>
      </c>
      <c r="E89" s="25"/>
      <c r="F89" s="26"/>
      <c r="G89" s="54">
        <v>1</v>
      </c>
      <c r="H89" s="69">
        <v>1</v>
      </c>
      <c r="I89" s="21">
        <f t="shared" si="1"/>
        <v>100</v>
      </c>
    </row>
    <row r="90" spans="1:9" ht="9.75" customHeight="1">
      <c r="A90" s="84"/>
      <c r="B90" s="22"/>
      <c r="C90" s="33"/>
      <c r="D90" s="33"/>
      <c r="E90" s="25"/>
      <c r="F90" s="26"/>
      <c r="G90" s="66"/>
      <c r="H90" s="71"/>
      <c r="I90" s="21"/>
    </row>
    <row r="91" spans="1:9" ht="15.75" customHeight="1">
      <c r="A91" s="85" t="s">
        <v>56</v>
      </c>
      <c r="B91" s="26" t="s">
        <v>25</v>
      </c>
      <c r="C91" s="26" t="s">
        <v>41</v>
      </c>
      <c r="D91" s="26"/>
      <c r="E91" s="27"/>
      <c r="F91" s="28"/>
      <c r="G91" s="54">
        <f>G92</f>
        <v>7</v>
      </c>
      <c r="H91" s="70">
        <f>H92</f>
        <v>7</v>
      </c>
      <c r="I91" s="21">
        <f t="shared" si="1"/>
        <v>100</v>
      </c>
    </row>
    <row r="92" spans="1:9" ht="15.75" customHeight="1">
      <c r="A92" s="86" t="s">
        <v>11</v>
      </c>
      <c r="B92" s="26" t="s">
        <v>25</v>
      </c>
      <c r="C92" s="26" t="s">
        <v>41</v>
      </c>
      <c r="D92" s="26" t="s">
        <v>36</v>
      </c>
      <c r="E92" s="27"/>
      <c r="F92" s="28"/>
      <c r="G92" s="54">
        <v>7</v>
      </c>
      <c r="H92" s="69">
        <v>7</v>
      </c>
      <c r="I92" s="21">
        <f t="shared" si="1"/>
        <v>100</v>
      </c>
    </row>
    <row r="93" spans="1:9" ht="9.75" customHeight="1">
      <c r="A93" s="86"/>
      <c r="B93" s="26"/>
      <c r="C93" s="26"/>
      <c r="D93" s="26"/>
      <c r="E93" s="27"/>
      <c r="F93" s="28"/>
      <c r="G93" s="54"/>
      <c r="H93" s="69"/>
      <c r="I93" s="21"/>
    </row>
    <row r="94" spans="1:9" ht="15.75" customHeight="1">
      <c r="A94" s="85" t="s">
        <v>30</v>
      </c>
      <c r="B94" s="26" t="s">
        <v>25</v>
      </c>
      <c r="C94" s="26" t="s">
        <v>42</v>
      </c>
      <c r="D94" s="26"/>
      <c r="E94" s="27"/>
      <c r="F94" s="28"/>
      <c r="G94" s="54">
        <f>G95</f>
        <v>3</v>
      </c>
      <c r="H94" s="70">
        <f>H95</f>
        <v>3</v>
      </c>
      <c r="I94" s="21">
        <f t="shared" si="1"/>
        <v>100</v>
      </c>
    </row>
    <row r="95" spans="1:9" ht="15.75" customHeight="1">
      <c r="A95" s="87" t="s">
        <v>13</v>
      </c>
      <c r="B95" s="26" t="s">
        <v>25</v>
      </c>
      <c r="C95" s="26" t="s">
        <v>42</v>
      </c>
      <c r="D95" s="26" t="s">
        <v>37</v>
      </c>
      <c r="E95" s="27"/>
      <c r="F95" s="28"/>
      <c r="G95" s="54">
        <v>3</v>
      </c>
      <c r="H95" s="69">
        <v>3</v>
      </c>
      <c r="I95" s="21">
        <f t="shared" si="1"/>
        <v>100</v>
      </c>
    </row>
    <row r="96" spans="1:9" ht="12" customHeight="1">
      <c r="A96" s="91"/>
      <c r="B96" s="72"/>
      <c r="C96" s="73"/>
      <c r="D96" s="73"/>
      <c r="E96" s="74"/>
      <c r="F96" s="75"/>
      <c r="G96" s="76"/>
      <c r="H96" s="77"/>
      <c r="I96" s="21"/>
    </row>
    <row r="97" spans="1:9" ht="16.5" customHeight="1">
      <c r="A97" s="78" t="s">
        <v>23</v>
      </c>
      <c r="B97" s="79"/>
      <c r="C97" s="79"/>
      <c r="D97" s="79"/>
      <c r="E97" s="80"/>
      <c r="F97" s="81"/>
      <c r="G97" s="82">
        <f>G15+G23+G30+G37+G46+G58+G62+G66+G70+G80+G84</f>
        <v>466199</v>
      </c>
      <c r="H97" s="9">
        <f>H15+H23+H30+H37+H46+H58+H62+H66+H70+H80+H84</f>
        <v>437215</v>
      </c>
      <c r="I97" s="20">
        <f t="shared" si="1"/>
        <v>93.78291244725965</v>
      </c>
    </row>
    <row r="98" ht="15.75">
      <c r="I98" s="6"/>
    </row>
    <row r="99" ht="15.75">
      <c r="I99" s="6"/>
    </row>
    <row r="100" ht="15.75">
      <c r="I100" s="6"/>
    </row>
    <row r="101" ht="15.75">
      <c r="I101" s="6"/>
    </row>
    <row r="102" spans="1:9" ht="12.75">
      <c r="A102" s="96" t="s">
        <v>67</v>
      </c>
      <c r="B102" s="97"/>
      <c r="C102" s="97"/>
      <c r="D102" s="97"/>
      <c r="E102" s="97"/>
      <c r="F102" s="97"/>
      <c r="G102" s="97"/>
      <c r="H102" s="97"/>
      <c r="I102" s="6"/>
    </row>
    <row r="103" ht="15.75">
      <c r="I103" s="6"/>
    </row>
    <row r="104" ht="15.75">
      <c r="I104" s="6"/>
    </row>
    <row r="105" ht="15.75">
      <c r="I105" s="6"/>
    </row>
    <row r="106" ht="15.75">
      <c r="I106" s="6"/>
    </row>
    <row r="107" ht="15.75">
      <c r="I107" s="6"/>
    </row>
  </sheetData>
  <sheetProtection/>
  <mergeCells count="17">
    <mergeCell ref="I11:I12"/>
    <mergeCell ref="A8:H8"/>
    <mergeCell ref="B1:I1"/>
    <mergeCell ref="B3:I3"/>
    <mergeCell ref="B4:I4"/>
    <mergeCell ref="B5:I5"/>
    <mergeCell ref="A7:I7"/>
    <mergeCell ref="A9:I9"/>
    <mergeCell ref="D11:D12"/>
    <mergeCell ref="H11:H12"/>
    <mergeCell ref="G11:G12"/>
    <mergeCell ref="F11:F12"/>
    <mergeCell ref="A102:H102"/>
    <mergeCell ref="A11:A12"/>
    <mergeCell ref="B11:B12"/>
    <mergeCell ref="C11:C12"/>
    <mergeCell ref="E11:E12"/>
  </mergeCells>
  <printOptions/>
  <pageMargins left="0.7874015748031497" right="0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2008-05-23T07:15:38Z</cp:lastPrinted>
  <dcterms:created xsi:type="dcterms:W3CDTF">2002-11-27T07:56:57Z</dcterms:created>
  <dcterms:modified xsi:type="dcterms:W3CDTF">2008-05-27T05:11:40Z</dcterms:modified>
  <cp:category/>
  <cp:version/>
  <cp:contentType/>
  <cp:contentStatus/>
</cp:coreProperties>
</file>