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Август" sheetId="1" r:id="rId1"/>
  </sheets>
  <definedNames>
    <definedName name="_xlnm.Print_Titles" localSheetId="0">'Август'!$12:$12</definedName>
  </definedNames>
  <calcPr fullCalcOnLoad="1"/>
</workbook>
</file>

<file path=xl/sharedStrings.xml><?xml version="1.0" encoding="utf-8"?>
<sst xmlns="http://schemas.openxmlformats.org/spreadsheetml/2006/main" count="160" uniqueCount="127">
  <si>
    <t>Приобретение, строительство и реконструкция жилья</t>
  </si>
  <si>
    <t>Жилищное строительство</t>
  </si>
  <si>
    <t>Коммунальное строительство</t>
  </si>
  <si>
    <t>Здравоохранение</t>
  </si>
  <si>
    <t>Градостроительство и архитектура</t>
  </si>
  <si>
    <t>Образование</t>
  </si>
  <si>
    <t>ВСЕГО:</t>
  </si>
  <si>
    <t>№                                       п/п</t>
  </si>
  <si>
    <t xml:space="preserve">Наименование </t>
  </si>
  <si>
    <t>Строительство канализационного коллектора в 181 квартале Ломоносовского округа</t>
  </si>
  <si>
    <t>Разработка генерального плана развития города</t>
  </si>
  <si>
    <t>Культура</t>
  </si>
  <si>
    <t>Реконструкция памятника архитектуры IXX века здания кинотеатра "Север"</t>
  </si>
  <si>
    <t>Охрана окружающей среды</t>
  </si>
  <si>
    <t>Строительство кладбища в деревне Валдушки</t>
  </si>
  <si>
    <t>Объем капитальных вложений,                                               тыс. руб.</t>
  </si>
  <si>
    <t xml:space="preserve">Здравоохранение </t>
  </si>
  <si>
    <t>Спорт и физическая культура</t>
  </si>
  <si>
    <t>Строительство детского парка в Ломоносовском округе (за кинотеатром "Русь")</t>
  </si>
  <si>
    <t>Завершение строительства кардиологического корпуса первой городской больницы</t>
  </si>
  <si>
    <t>Проектирование и строительство физкультурно-оздоровительного комплекса</t>
  </si>
  <si>
    <t>Строительство пожарного депо на острове Кего</t>
  </si>
  <si>
    <t>Обеспечение противопожарной безопасности</t>
  </si>
  <si>
    <t>Реконструкция ангара под физкультурно-спортивный комплекс по улице Тимме</t>
  </si>
  <si>
    <t xml:space="preserve">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</si>
  <si>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к решению Архангельского</t>
  </si>
  <si>
    <t>Городская программа капитальных вложений на 2007 год</t>
  </si>
  <si>
    <t xml:space="preserve">Перекладка сетей канализации по улице Суворова </t>
  </si>
  <si>
    <t>Строительство кладбища в Соломбальском округе</t>
  </si>
  <si>
    <t>Проектирование и строительство причала на 23 лесозаводе</t>
  </si>
  <si>
    <t>Проектирование и строительство ВЛ 35кВ с подстанции ПС-35/10 кВ в районе Кузнечевского лесозавода</t>
  </si>
  <si>
    <t>Социальная политика</t>
  </si>
  <si>
    <t>Строительство напорного коллектора в микрорайоне Затон</t>
  </si>
  <si>
    <t xml:space="preserve">Реконструкция Ленинградского проспекта </t>
  </si>
  <si>
    <t>Реконструкция проспекта Ломоносова</t>
  </si>
  <si>
    <t>Проектирование и реконструкция водоочистных сооружений Северного округа</t>
  </si>
  <si>
    <t>Реконструкция линии электропередачи 10 кВ от фидера "Васьково-2" до ТП № 722 жилого района Зеленый Бор</t>
  </si>
  <si>
    <t>Строительство главного распределительного устройства на ТЭЦ жилого района  Цигломень</t>
  </si>
  <si>
    <t>Проектирование и реконструкция тепловых сетей на острове Бревенник</t>
  </si>
  <si>
    <t>Проектирование и реконструкция системы электроснабжения жилого района лесозавода № 25</t>
  </si>
  <si>
    <t>Обеспечение земельных участков коммунальной инфраструктурой для жилищного строительства (разработка проектно-сметной документации)</t>
  </si>
  <si>
    <t>Проектирование и строительство детского комбината на 264 места в I микрорайоне округа Майская Горка</t>
  </si>
  <si>
    <t>Проектирование напорного канализационного коллектора в Маймаксанском территориальном округе</t>
  </si>
  <si>
    <t>Строительство моста через реку Соломбалка в Кемский поселок</t>
  </si>
  <si>
    <t>Строительство детского парка в Ломоносовском округе  по улице 23-ей Гвардейской дивизии (за кинотеатром "Русь")</t>
  </si>
  <si>
    <t>Строительство линии наружного освещения лыжной трассы в парке имени Ломоносова по улице Комсомольской - проспект Обводный канал</t>
  </si>
  <si>
    <t>Строительство проспекта Дзержинского на участке от улицы Тимме до автовокзала (в том числе: разработка проектно-сметной документации)</t>
  </si>
  <si>
    <t>Проектирование спортивного комплекса "Гидролизный"</t>
  </si>
  <si>
    <t>Выкуп в муниципальную собственность здания клуба "Космос", находящегося на балансе ОАО "Лесозавод № 3"</t>
  </si>
  <si>
    <t>Строительство кардиологического корпуса муниципального учреждения здравоохранения "Первая городская клиническая больница скорой медицинской помощи"</t>
  </si>
  <si>
    <t>Строительство муниципального учреждения здравоохранения "Станция скорой медицинской помощи"</t>
  </si>
  <si>
    <t>Строительство муниципального учреждения "Опорно-экспериментальный реабилитационный центр для детей с ограниченными возможностями"</t>
  </si>
  <si>
    <t>Проектирование пристройки к муниципальному учреждению здравоохранения "Детская поликлиника № 1"</t>
  </si>
  <si>
    <t>Реконструкция здания детского сада под детскую поликлинику муниципального учреждения здравоохранения "Городская клиническая больница № 4"</t>
  </si>
  <si>
    <t>Строительство парка отдыха в Цигломенском округе</t>
  </si>
  <si>
    <t>".</t>
  </si>
  <si>
    <t xml:space="preserve">                                                                                                           "ПРИЛОЖЕНИЕ № 10</t>
  </si>
  <si>
    <t xml:space="preserve">                                                                                                            от 12.12.2006   № 310  </t>
  </si>
  <si>
    <t>Проектирование и модернизация водоочистных сооружений в поселке Конвейер</t>
  </si>
  <si>
    <t>Проектирование и строительство котельной в микрорайоне Затон с реконструкцией теплотрасс</t>
  </si>
  <si>
    <t>Проектирование индивидуальных тепловых пунктов в микрорайоне Силбет</t>
  </si>
  <si>
    <t>Выкуп в муниципальную собственность причала ООО "Архангельск-МИБ-Лизинг"</t>
  </si>
  <si>
    <t>Проектирование полигона для захоронения отходов (выбор места размещения, разработка технического задания)</t>
  </si>
  <si>
    <t>Обустройство свалки бытовых отходов на острове Бревенник и свалки в поселке Кузнечевского лесозавода</t>
  </si>
  <si>
    <t>в том числе: за счет остатков на 01.01.2007</t>
  </si>
  <si>
    <t>Строительство моста через реку Соломбалка в Кемский поселок (в том числе разработка проектно-сметной документации)</t>
  </si>
  <si>
    <t>Реконструкция канализационных коллекторов</t>
  </si>
  <si>
    <t xml:space="preserve">Городская целевая 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 </t>
  </si>
  <si>
    <t>Городская целевая программа "Модернизация наружного освещения города Архангельска на 2006-2008 годы"</t>
  </si>
  <si>
    <t>Городская целевая программа "Экология города Архангельска (2007-2009 годы)"</t>
  </si>
  <si>
    <t>Городская целевая программа "Развитие муниципального здравоохранения города Архангельска на 2006-2008 годы"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</si>
  <si>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</si>
  <si>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I. НЕПРОГРАММНАЯ  ЧАСТЬ</t>
  </si>
  <si>
    <t>II. ПРОГРАММНАЯ  ЧАСТЬ</t>
  </si>
  <si>
    <t xml:space="preserve">Социально-экономическая целевая программа Архангельской области "Развитие жилищного строительства в Архангельской области" на 2005-2008 годы. Подпрограмма "Строительство социального жилья для переселения граждан из ветхого и аварийного жилищного фонда" </t>
  </si>
  <si>
    <t>Строительство жилых домов для расселения и сноса ветхого и аварийного жилищного фонда</t>
  </si>
  <si>
    <t>Приобретение установки по обеззараживанию воды в поселке Лесная речка</t>
  </si>
  <si>
    <t>Обустройство свалки бытовых отходов на острове Бревенник и свалки в поселке Кузнечевского лесозавода города Архангельска</t>
  </si>
  <si>
    <t>Социально-экономическая целевая программа Архангельской области "Модернизация объектов коммунальной инфраструктуры Архангельской области на 2007-2010 годы"</t>
  </si>
  <si>
    <t>Реконструкция тепловых сетей острова Бревенник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</si>
  <si>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</si>
  <si>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Реконструкция физкультурно-оздоровительных и спортивных сооружений образовательных учреждений</t>
  </si>
  <si>
    <t>Проектирование и строительство поликлиники в округе Майская Горка</t>
  </si>
  <si>
    <t>Реконструкция детского сада под детскую поликлинику муниципального учреждения здравоохранения "Городская клиническая больница № 4"</t>
  </si>
  <si>
    <t>Строительство парка отдыха в округе Майская горка</t>
  </si>
  <si>
    <t>Городская целевая программа "Физкультура - здоровье - спорт" на 2006-2009 годы</t>
  </si>
  <si>
    <t xml:space="preserve">Проектирование и строительство водовода диаметром 1000 мм от водоочистных сооружений до Талажской дороги </t>
  </si>
  <si>
    <t>Модернизация водоочистных сооружений и сетей на острове Бревенник</t>
  </si>
  <si>
    <t>Реконструкция  водоочистных сооружений Северного округа</t>
  </si>
  <si>
    <t>Модернизация водоочистных сооружений в поселке Конвейер</t>
  </si>
  <si>
    <t xml:space="preserve">Строительство напорного коллектора в микрорайоне Затон </t>
  </si>
  <si>
    <t>Разработка проекта строительства напорного канализационного коллектора в Маймаксанском территориальном округе</t>
  </si>
  <si>
    <t>Строительство жилых домов для расселения ветхого и аварийного жилищного фонда</t>
  </si>
  <si>
    <t>Проектирование и строительство бани в поселке 14 лесозавода</t>
  </si>
  <si>
    <t>Транспорт</t>
  </si>
  <si>
    <t>Устройство наружного освещения от причала до поселка на о. Хабарка (выкупленный причал у ООО "Архангельск-МИБ-Лизинг")</t>
  </si>
  <si>
    <t>Реконструкция Ленинградского проспекта</t>
  </si>
  <si>
    <t>Проектирование реконструкции бани по улице Тарасова, 11</t>
  </si>
  <si>
    <t xml:space="preserve">Строительство автомобильной дороги по улице Выучейского от проспекта Ломоносова до улицы Воскресенская (разработка проектно-сметной документации) </t>
  </si>
  <si>
    <t>Строительство 5-этажного 119-квартирного жилого дома с пристроенным КПП бытового обслуживания с мастерскими и парикмахерскими в микрорайоне Зеленый Бор</t>
  </si>
  <si>
    <t>Строительство 80-квартирного жилого дома по улице Победы в Маймаксанском территориальном округе</t>
  </si>
  <si>
    <t xml:space="preserve">Строительство группы жилых домов по улице Штурманская - улица Караванная в Исакогорском территориальном округе с устройством наружных коммуникаций и благоустройством </t>
  </si>
  <si>
    <t>Строительство жилого дома в Исакогорском территориальном округе (общей площадью квартир не более 670 кв.м.)</t>
  </si>
  <si>
    <t>Строительство жилого дома в Северном территориальном округе (общей площадью квартир не более 1 120 кв.м.)</t>
  </si>
  <si>
    <t>Строительство мостового перехода через реку Кузнечиху (разработка проектно-сметной документации)</t>
  </si>
  <si>
    <t>Строительство Московского проспекта от улицы Галушина до улицы Ленина (разработка проектно-сметной документации)</t>
  </si>
  <si>
    <t>Cтроительство бани в жилом районе Маймаксанского Лесного порта (остров Бревенник)</t>
  </si>
  <si>
    <t>III. СОЦИАЛЬНО-ЭКОНОМИЧЕСКАЯ ЦЕЛЕВАЯ ПРОГРАММА АРХАНГЕЛЬСКОЙ ОБЛАСТИ "РАЗВИТИЕ ГОРОДА АРХАНГЕЛЬСКА КАК ОБЛАСТНОГО ЦЕНТРА АРХАНГЕЛЬСКОЙ ОБЛАСТИ" НА 2007-2010 ГОДЫ</t>
  </si>
  <si>
    <t xml:space="preserve">IV. ОБЛАСТНАЯ АДРЕСНАЯ ИНВЕСТИЦИОННАЯ ПРОГРАММА </t>
  </si>
  <si>
    <t>V. СУБСИДИЯ ДЛЯ РАЗВИТИЯ УЛИЧНО-ДОРОЖНОЙ СЕТИ</t>
  </si>
  <si>
    <t>VI. СУБСИДИЯ НА ПЕРЕСЕЛЕНИЕ ГРАЖДАН ИЗ АВАРИЙНОГО ЖИЛИЩНОГО ФОНДА</t>
  </si>
  <si>
    <t>Подготовка территорий, выполнение строительных работ по обеспечению земельных участков коммунальной инфраструктурой, проектирование и проведение экспертиз</t>
  </si>
  <si>
    <t>Реконструкция площадок при общеобразовательных и спортивных школах</t>
  </si>
  <si>
    <t>Реконструкция здания ангара под физкультурный комплекс с пристройкой (улица Тимме, дом 22, копрус 1, строение 1)</t>
  </si>
  <si>
    <t>Строительство водовода диаметром 1000 мм от водоочистных сооружений до Талажской автодороги</t>
  </si>
  <si>
    <t>Проектирование и реконструкция индивидуальных тепловых пунктов домов в микрорайонах Экономия, Силбет, Затон</t>
  </si>
  <si>
    <t xml:space="preserve">          а) в строке «Бюджетные кредиты, полученные от других бюджетов бюджетной системы Российской Федерации бюджетами городских округов» цифры «- 5 000» заменить цифрами «-15 300»;</t>
  </si>
  <si>
    <t xml:space="preserve">          в пункте 2:</t>
  </si>
  <si>
    <t xml:space="preserve">          б) в строке «получение бюджетных кредитов» цифры «45 000» заменить цифрой «0»;</t>
  </si>
  <si>
    <t xml:space="preserve">          в) в строке «погашение бюджетных кредитов» цифры «50 000» заменить цифрами «15 300»;</t>
  </si>
  <si>
    <t xml:space="preserve">          г) в строке «Кредиты, полученные в валюте Российской Федерации от кредитных организаций бюджетами городских округов» цифры «11 700» заменить цифрой «0»;</t>
  </si>
  <si>
    <t xml:space="preserve">          д) в строке «получение кредитов» цифры «151 700» заменить цифрами «100 000»;</t>
  </si>
  <si>
    <t xml:space="preserve">          е) в строке «погашение кредитов» цифры «140 000» заменить цифрами «100 000»;</t>
  </si>
  <si>
    <r>
      <t xml:space="preserve">          ж) в строке «</t>
    </r>
    <r>
      <rPr>
        <sz val="12"/>
        <rFont val="Times New Roman"/>
        <family val="1"/>
      </rPr>
      <t>ИТОГО</t>
    </r>
    <r>
      <rPr>
        <sz val="14"/>
        <rFont val="Times New Roman"/>
        <family val="1"/>
      </rPr>
      <t>» цифры «6 700» заменить цифрами «-15 300».</t>
    </r>
  </si>
  <si>
    <t xml:space="preserve">          14. Приложение № 10 "Городская программа капитальных вложений на 2007 год" изложить в следующей редакции:</t>
  </si>
  <si>
    <t xml:space="preserve">          15. В Приложении № 11 «Программа муниципальных внутренних заимствований муниципального образования «Город Архангельск» на 2007 год»:</t>
  </si>
  <si>
    <t xml:space="preserve">Мэр города                                                                                   А.В. Донской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</si>
</sst>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2"/>
      <name val="Times New Roman CE"/>
      <family val="0"/>
    </font>
    <font>
      <i/>
      <sz val="12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 CE"/>
      <family val="0"/>
    </font>
    <font>
      <sz val="14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49" fontId="9" fillId="0" borderId="0" xfId="0" applyNumberFormat="1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3" xfId="0" applyFont="1" applyFill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top" wrapText="1"/>
    </xf>
    <xf numFmtId="3" fontId="2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49" fontId="9" fillId="0" borderId="0" xfId="0" applyNumberFormat="1" applyFont="1" applyFill="1" applyAlignment="1">
      <alignment vertical="top"/>
    </xf>
    <xf numFmtId="3" fontId="11" fillId="0" borderId="11" xfId="0" applyNumberFormat="1" applyFont="1" applyFill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right" wrapText="1"/>
    </xf>
    <xf numFmtId="3" fontId="4" fillId="0" borderId="13" xfId="0" applyNumberFormat="1" applyFont="1" applyFill="1" applyBorder="1" applyAlignment="1">
      <alignment horizontal="right" wrapText="1"/>
    </xf>
    <xf numFmtId="3" fontId="2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wrapText="1"/>
    </xf>
    <xf numFmtId="3" fontId="4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vertical="center" wrapText="1"/>
    </xf>
    <xf numFmtId="3" fontId="11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wrapText="1"/>
    </xf>
    <xf numFmtId="3" fontId="11" fillId="0" borderId="13" xfId="0" applyNumberFormat="1" applyFont="1" applyFill="1" applyBorder="1" applyAlignment="1">
      <alignment wrapText="1"/>
    </xf>
    <xf numFmtId="3" fontId="2" fillId="0" borderId="14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13" fillId="0" borderId="0" xfId="0" applyFont="1" applyFill="1" applyAlignment="1">
      <alignment horizontal="justify" vertical="top" wrapText="1"/>
    </xf>
    <xf numFmtId="0" fontId="13" fillId="0" borderId="0" xfId="0" applyFont="1" applyAlignment="1">
      <alignment horizontal="justify" vertical="top" wrapText="1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13" fillId="0" borderId="0" xfId="0" applyFont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workbookViewId="0" topLeftCell="A165">
      <selection activeCell="F177" sqref="F177"/>
    </sheetView>
  </sheetViews>
  <sheetFormatPr defaultColWidth="9.00390625" defaultRowHeight="12.75"/>
  <cols>
    <col min="1" max="1" width="4.375" style="34" customWidth="1"/>
    <col min="2" max="2" width="84.25390625" style="6" customWidth="1"/>
    <col min="3" max="3" width="10.75390625" style="51" customWidth="1"/>
    <col min="4" max="4" width="2.00390625" style="1" customWidth="1"/>
    <col min="5" max="11" width="8.875" style="1" customWidth="1"/>
  </cols>
  <sheetData>
    <row r="1" spans="1:6" ht="39.75" customHeight="1">
      <c r="A1" s="70" t="s">
        <v>124</v>
      </c>
      <c r="B1" s="70"/>
      <c r="C1" s="70"/>
      <c r="D1" s="70"/>
      <c r="E1" s="16"/>
      <c r="F1" s="16"/>
    </row>
    <row r="2" ht="18" customHeight="1"/>
    <row r="3" spans="2:5" ht="16.5">
      <c r="B3" s="12" t="s">
        <v>56</v>
      </c>
      <c r="C3" s="52"/>
      <c r="D3" s="9"/>
      <c r="E3" s="10"/>
    </row>
    <row r="4" spans="2:5" ht="12" customHeight="1">
      <c r="B4" s="13"/>
      <c r="C4" s="52"/>
      <c r="D4" s="9"/>
      <c r="E4" s="10"/>
    </row>
    <row r="5" spans="2:5" ht="16.5" customHeight="1">
      <c r="B5" s="13" t="s">
        <v>25</v>
      </c>
      <c r="C5" s="53"/>
      <c r="D5" s="9"/>
      <c r="E5" s="9"/>
    </row>
    <row r="6" spans="2:5" ht="16.5" customHeight="1">
      <c r="B6" s="14" t="s">
        <v>24</v>
      </c>
      <c r="C6" s="54"/>
      <c r="D6" s="11"/>
      <c r="E6" s="11"/>
    </row>
    <row r="7" spans="2:5" ht="17.25" customHeight="1">
      <c r="B7" s="14" t="s">
        <v>57</v>
      </c>
      <c r="C7" s="54"/>
      <c r="D7" s="11"/>
      <c r="E7" s="11"/>
    </row>
    <row r="8" ht="15" customHeight="1"/>
    <row r="9" spans="1:3" ht="20.25" customHeight="1">
      <c r="A9" s="72" t="s">
        <v>26</v>
      </c>
      <c r="B9" s="72"/>
      <c r="C9" s="72"/>
    </row>
    <row r="10" ht="16.5" customHeight="1"/>
    <row r="11" spans="1:3" ht="52.5" customHeight="1">
      <c r="A11" s="17" t="s">
        <v>7</v>
      </c>
      <c r="B11" s="18" t="s">
        <v>8</v>
      </c>
      <c r="C11" s="55" t="s">
        <v>15</v>
      </c>
    </row>
    <row r="12" spans="1:3" ht="12" customHeight="1">
      <c r="A12" s="49">
        <v>1</v>
      </c>
      <c r="B12" s="18">
        <v>2</v>
      </c>
      <c r="C12" s="55">
        <v>3</v>
      </c>
    </row>
    <row r="13" spans="1:3" ht="15.75">
      <c r="A13" s="47"/>
      <c r="B13" s="48" t="s">
        <v>72</v>
      </c>
      <c r="C13" s="56">
        <f>C21+C51+C59+C69+C75+C54+C62+C81+C17</f>
        <v>199838</v>
      </c>
    </row>
    <row r="14" spans="1:3" ht="15.75" hidden="1">
      <c r="A14" s="22"/>
      <c r="B14" s="20" t="s">
        <v>1</v>
      </c>
      <c r="C14" s="57"/>
    </row>
    <row r="15" spans="1:3" ht="18" customHeight="1" hidden="1">
      <c r="A15" s="22">
        <v>1</v>
      </c>
      <c r="B15" s="21" t="s">
        <v>0</v>
      </c>
      <c r="C15" s="58"/>
    </row>
    <row r="16" spans="1:3" ht="12" customHeight="1" hidden="1">
      <c r="A16" s="22"/>
      <c r="B16" s="21"/>
      <c r="C16" s="58"/>
    </row>
    <row r="17" spans="1:4" ht="16.5" customHeight="1">
      <c r="A17" s="22"/>
      <c r="B17" s="24" t="s">
        <v>94</v>
      </c>
      <c r="C17" s="59">
        <f>SUM(C18:C19)</f>
        <v>6644</v>
      </c>
      <c r="D17" s="5"/>
    </row>
    <row r="18" spans="1:4" ht="18" customHeight="1">
      <c r="A18" s="22">
        <v>1</v>
      </c>
      <c r="B18" s="21" t="s">
        <v>29</v>
      </c>
      <c r="C18" s="58">
        <v>4200</v>
      </c>
      <c r="D18" s="4"/>
    </row>
    <row r="19" spans="1:4" ht="16.5" customHeight="1">
      <c r="A19" s="22">
        <v>2</v>
      </c>
      <c r="B19" s="21" t="s">
        <v>61</v>
      </c>
      <c r="C19" s="58">
        <v>2444</v>
      </c>
      <c r="D19" s="4"/>
    </row>
    <row r="20" spans="1:4" ht="12" customHeight="1">
      <c r="A20" s="22"/>
      <c r="B20" s="21"/>
      <c r="C20" s="58"/>
      <c r="D20" s="4"/>
    </row>
    <row r="21" spans="1:3" ht="16.5" customHeight="1">
      <c r="A21" s="22"/>
      <c r="B21" s="20" t="s">
        <v>2</v>
      </c>
      <c r="C21" s="60">
        <f>C22+C23+C24+C25+C26+C27+C28+C29+C30+C31+C32+C33+C34+C35+C36+C37+C38+C39+C41+C43+C45+C46+C47+C48+C49</f>
        <v>111599</v>
      </c>
    </row>
    <row r="22" spans="1:3" ht="16.5" customHeight="1">
      <c r="A22" s="22">
        <v>3</v>
      </c>
      <c r="B22" s="21" t="s">
        <v>27</v>
      </c>
      <c r="C22" s="58">
        <v>650</v>
      </c>
    </row>
    <row r="23" spans="1:4" ht="16.5" customHeight="1">
      <c r="A23" s="22">
        <v>4</v>
      </c>
      <c r="B23" s="21" t="s">
        <v>28</v>
      </c>
      <c r="C23" s="61">
        <v>19500</v>
      </c>
      <c r="D23" s="3"/>
    </row>
    <row r="24" spans="1:4" ht="16.5" customHeight="1">
      <c r="A24" s="22">
        <v>5</v>
      </c>
      <c r="B24" s="21" t="s">
        <v>14</v>
      </c>
      <c r="C24" s="61">
        <v>5800</v>
      </c>
      <c r="D24" s="3"/>
    </row>
    <row r="25" spans="1:4" ht="32.25" customHeight="1">
      <c r="A25" s="22">
        <v>6</v>
      </c>
      <c r="B25" s="21" t="s">
        <v>36</v>
      </c>
      <c r="C25" s="58">
        <v>1870</v>
      </c>
      <c r="D25" s="4"/>
    </row>
    <row r="26" spans="1:4" ht="32.25" customHeight="1">
      <c r="A26" s="22">
        <v>7</v>
      </c>
      <c r="B26" s="21" t="s">
        <v>37</v>
      </c>
      <c r="C26" s="58">
        <v>11700</v>
      </c>
      <c r="D26" s="4"/>
    </row>
    <row r="27" spans="1:4" ht="33" customHeight="1">
      <c r="A27" s="22">
        <v>8</v>
      </c>
      <c r="B27" s="21" t="s">
        <v>45</v>
      </c>
      <c r="C27" s="58">
        <v>905</v>
      </c>
      <c r="D27" s="4"/>
    </row>
    <row r="28" spans="1:4" ht="32.25" customHeight="1">
      <c r="A28" s="22">
        <v>9</v>
      </c>
      <c r="B28" s="21" t="s">
        <v>86</v>
      </c>
      <c r="C28" s="58">
        <v>5000</v>
      </c>
      <c r="D28" s="4"/>
    </row>
    <row r="29" spans="1:4" ht="32.25" customHeight="1">
      <c r="A29" s="22">
        <v>10</v>
      </c>
      <c r="B29" s="21" t="s">
        <v>30</v>
      </c>
      <c r="C29" s="58">
        <v>500</v>
      </c>
      <c r="D29" s="4"/>
    </row>
    <row r="30" spans="1:4" ht="16.5" customHeight="1">
      <c r="A30" s="22">
        <v>11</v>
      </c>
      <c r="B30" s="21" t="s">
        <v>35</v>
      </c>
      <c r="C30" s="58">
        <v>1500</v>
      </c>
      <c r="D30" s="4"/>
    </row>
    <row r="31" spans="1:4" ht="16.5" customHeight="1">
      <c r="A31" s="22">
        <v>12</v>
      </c>
      <c r="B31" s="21" t="s">
        <v>58</v>
      </c>
      <c r="C31" s="58">
        <v>2000</v>
      </c>
      <c r="D31" s="4"/>
    </row>
    <row r="32" spans="1:4" ht="16.5" customHeight="1">
      <c r="A32" s="22">
        <v>13</v>
      </c>
      <c r="B32" s="21" t="s">
        <v>38</v>
      </c>
      <c r="C32" s="58">
        <v>3000</v>
      </c>
      <c r="D32" s="4"/>
    </row>
    <row r="33" spans="1:4" ht="32.25" customHeight="1">
      <c r="A33" s="22">
        <v>14</v>
      </c>
      <c r="B33" s="21" t="s">
        <v>59</v>
      </c>
      <c r="C33" s="58">
        <v>9000</v>
      </c>
      <c r="D33" s="4"/>
    </row>
    <row r="34" spans="1:4" ht="16.5" customHeight="1">
      <c r="A34" s="22">
        <v>15</v>
      </c>
      <c r="B34" s="21" t="s">
        <v>60</v>
      </c>
      <c r="C34" s="58">
        <v>1000</v>
      </c>
      <c r="D34" s="4"/>
    </row>
    <row r="35" spans="1:4" ht="32.25" customHeight="1">
      <c r="A35" s="22">
        <v>16</v>
      </c>
      <c r="B35" s="21" t="s">
        <v>40</v>
      </c>
      <c r="C35" s="58">
        <v>8750</v>
      </c>
      <c r="D35" s="4"/>
    </row>
    <row r="36" spans="1:4" ht="33" customHeight="1">
      <c r="A36" s="22">
        <v>17</v>
      </c>
      <c r="B36" s="21" t="s">
        <v>39</v>
      </c>
      <c r="C36" s="58">
        <v>5240</v>
      </c>
      <c r="D36" s="4"/>
    </row>
    <row r="37" spans="1:4" ht="18" customHeight="1">
      <c r="A37" s="22">
        <v>18</v>
      </c>
      <c r="B37" s="21" t="s">
        <v>106</v>
      </c>
      <c r="C37" s="58">
        <v>3100</v>
      </c>
      <c r="D37" s="4"/>
    </row>
    <row r="38" spans="1:4" ht="16.5" customHeight="1">
      <c r="A38" s="22">
        <v>19</v>
      </c>
      <c r="B38" s="45" t="s">
        <v>93</v>
      </c>
      <c r="C38" s="58">
        <v>790</v>
      </c>
      <c r="D38" s="4"/>
    </row>
    <row r="39" spans="1:4" ht="16.5" customHeight="1">
      <c r="A39" s="22">
        <v>20</v>
      </c>
      <c r="B39" s="21" t="s">
        <v>33</v>
      </c>
      <c r="C39" s="58">
        <v>14770</v>
      </c>
      <c r="D39" s="4"/>
    </row>
    <row r="40" spans="1:4" ht="15" customHeight="1">
      <c r="A40" s="41"/>
      <c r="B40" s="40" t="s">
        <v>64</v>
      </c>
      <c r="C40" s="62">
        <v>14770</v>
      </c>
      <c r="D40" s="4"/>
    </row>
    <row r="41" spans="1:4" ht="33" customHeight="1">
      <c r="A41" s="22">
        <v>21</v>
      </c>
      <c r="B41" s="21" t="s">
        <v>65</v>
      </c>
      <c r="C41" s="58">
        <v>3246</v>
      </c>
      <c r="D41" s="4"/>
    </row>
    <row r="42" spans="1:4" ht="13.5" customHeight="1">
      <c r="A42" s="41"/>
      <c r="B42" s="40" t="s">
        <v>64</v>
      </c>
      <c r="C42" s="62">
        <v>3246</v>
      </c>
      <c r="D42" s="4"/>
    </row>
    <row r="43" spans="1:4" ht="18" customHeight="1">
      <c r="A43" s="22">
        <v>22</v>
      </c>
      <c r="B43" s="21" t="s">
        <v>66</v>
      </c>
      <c r="C43" s="58">
        <v>4578</v>
      </c>
      <c r="D43" s="4"/>
    </row>
    <row r="44" spans="1:4" ht="15" customHeight="1">
      <c r="A44" s="22"/>
      <c r="B44" s="40" t="s">
        <v>64</v>
      </c>
      <c r="C44" s="62">
        <v>4578</v>
      </c>
      <c r="D44" s="4"/>
    </row>
    <row r="45" spans="1:4" ht="16.5" customHeight="1">
      <c r="A45" s="22">
        <v>23</v>
      </c>
      <c r="B45" s="21" t="s">
        <v>97</v>
      </c>
      <c r="C45" s="58">
        <v>600</v>
      </c>
      <c r="D45" s="4"/>
    </row>
    <row r="46" spans="1:4" ht="32.25" customHeight="1">
      <c r="A46" s="22">
        <v>24</v>
      </c>
      <c r="B46" s="21" t="s">
        <v>95</v>
      </c>
      <c r="C46" s="58">
        <v>100</v>
      </c>
      <c r="D46" s="4"/>
    </row>
    <row r="47" spans="1:4" ht="32.25" customHeight="1">
      <c r="A47" s="22">
        <v>25</v>
      </c>
      <c r="B47" s="21" t="s">
        <v>98</v>
      </c>
      <c r="C47" s="58">
        <v>2000</v>
      </c>
      <c r="D47" s="4"/>
    </row>
    <row r="48" spans="1:4" ht="32.25" customHeight="1">
      <c r="A48" s="22">
        <v>26</v>
      </c>
      <c r="B48" s="21" t="s">
        <v>105</v>
      </c>
      <c r="C48" s="58">
        <v>3000</v>
      </c>
      <c r="D48" s="4"/>
    </row>
    <row r="49" spans="1:4" ht="32.25" customHeight="1">
      <c r="A49" s="22">
        <v>27</v>
      </c>
      <c r="B49" s="21" t="s">
        <v>104</v>
      </c>
      <c r="C49" s="58">
        <v>3000</v>
      </c>
      <c r="D49" s="4"/>
    </row>
    <row r="50" spans="1:4" ht="12" customHeight="1">
      <c r="A50" s="22"/>
      <c r="B50" s="23"/>
      <c r="C50" s="63"/>
      <c r="D50" s="5"/>
    </row>
    <row r="51" spans="1:4" ht="17.25" customHeight="1">
      <c r="A51" s="22"/>
      <c r="B51" s="24" t="s">
        <v>4</v>
      </c>
      <c r="C51" s="59">
        <f>C52</f>
        <v>4300</v>
      </c>
      <c r="D51" s="5"/>
    </row>
    <row r="52" spans="1:5" ht="17.25" customHeight="1">
      <c r="A52" s="22">
        <v>28</v>
      </c>
      <c r="B52" s="23" t="s">
        <v>10</v>
      </c>
      <c r="C52" s="63">
        <v>4300</v>
      </c>
      <c r="D52" s="5"/>
      <c r="E52" s="7"/>
    </row>
    <row r="53" spans="1:5" ht="15" customHeight="1" hidden="1">
      <c r="A53" s="22"/>
      <c r="B53" s="23"/>
      <c r="C53" s="63"/>
      <c r="D53" s="5"/>
      <c r="E53" s="7"/>
    </row>
    <row r="54" spans="1:5" ht="18" customHeight="1" hidden="1">
      <c r="A54" s="22"/>
      <c r="B54" s="25" t="s">
        <v>22</v>
      </c>
      <c r="C54" s="59">
        <f>C55</f>
        <v>0</v>
      </c>
      <c r="D54" s="5"/>
      <c r="E54" s="7"/>
    </row>
    <row r="55" spans="1:5" ht="17.25" customHeight="1" hidden="1">
      <c r="A55" s="22">
        <v>10</v>
      </c>
      <c r="B55" s="23" t="s">
        <v>21</v>
      </c>
      <c r="C55" s="63"/>
      <c r="D55" s="5"/>
      <c r="E55" s="7"/>
    </row>
    <row r="56" spans="1:3" ht="12" customHeight="1">
      <c r="A56" s="22"/>
      <c r="B56" s="21"/>
      <c r="C56" s="58"/>
    </row>
    <row r="57" spans="1:3" ht="16.5" customHeight="1" hidden="1">
      <c r="A57" s="22"/>
      <c r="B57" s="26" t="s">
        <v>11</v>
      </c>
      <c r="C57" s="60"/>
    </row>
    <row r="58" spans="1:3" ht="17.25" customHeight="1" hidden="1">
      <c r="A58" s="22">
        <v>17</v>
      </c>
      <c r="B58" s="21" t="s">
        <v>12</v>
      </c>
      <c r="C58" s="58"/>
    </row>
    <row r="59" spans="1:3" ht="16.5" customHeight="1">
      <c r="A59" s="22"/>
      <c r="B59" s="20" t="s">
        <v>5</v>
      </c>
      <c r="C59" s="60">
        <f>C60</f>
        <v>1887</v>
      </c>
    </row>
    <row r="60" spans="1:3" ht="33" customHeight="1">
      <c r="A60" s="22">
        <v>29</v>
      </c>
      <c r="B60" s="21" t="s">
        <v>41</v>
      </c>
      <c r="C60" s="58">
        <v>1887</v>
      </c>
    </row>
    <row r="61" spans="1:3" ht="12" customHeight="1">
      <c r="A61" s="22"/>
      <c r="B61" s="21"/>
      <c r="C61" s="58"/>
    </row>
    <row r="62" spans="1:3" ht="17.25" customHeight="1">
      <c r="A62" s="22"/>
      <c r="B62" s="26" t="s">
        <v>11</v>
      </c>
      <c r="C62" s="60">
        <f>C63+C65+C67+C66</f>
        <v>14666</v>
      </c>
    </row>
    <row r="63" spans="1:3" ht="32.25" customHeight="1">
      <c r="A63" s="22">
        <v>30</v>
      </c>
      <c r="B63" s="21" t="s">
        <v>44</v>
      </c>
      <c r="C63" s="58">
        <v>8049</v>
      </c>
    </row>
    <row r="64" spans="1:3" ht="13.5" customHeight="1">
      <c r="A64" s="22"/>
      <c r="B64" s="40" t="s">
        <v>64</v>
      </c>
      <c r="C64" s="62">
        <v>49</v>
      </c>
    </row>
    <row r="65" spans="1:3" ht="17.25" customHeight="1">
      <c r="A65" s="22">
        <v>31</v>
      </c>
      <c r="B65" s="21" t="s">
        <v>54</v>
      </c>
      <c r="C65" s="58">
        <v>3000</v>
      </c>
    </row>
    <row r="66" spans="1:3" ht="16.5" customHeight="1">
      <c r="A66" s="22">
        <v>32</v>
      </c>
      <c r="B66" s="21" t="s">
        <v>84</v>
      </c>
      <c r="C66" s="58">
        <v>3617</v>
      </c>
    </row>
    <row r="67" spans="1:3" ht="33" customHeight="1" hidden="1">
      <c r="A67" s="22">
        <v>33</v>
      </c>
      <c r="B67" s="21" t="s">
        <v>48</v>
      </c>
      <c r="C67" s="58">
        <v>0</v>
      </c>
    </row>
    <row r="68" spans="1:3" ht="12" customHeight="1">
      <c r="A68" s="22"/>
      <c r="B68" s="21"/>
      <c r="C68" s="58"/>
    </row>
    <row r="69" spans="1:3" ht="16.5" customHeight="1">
      <c r="A69" s="22"/>
      <c r="B69" s="20" t="s">
        <v>16</v>
      </c>
      <c r="C69" s="60">
        <f>C70+C72+C73</f>
        <v>40827</v>
      </c>
    </row>
    <row r="70" spans="1:3" ht="47.25" customHeight="1">
      <c r="A70" s="22">
        <v>33</v>
      </c>
      <c r="B70" s="21" t="s">
        <v>49</v>
      </c>
      <c r="C70" s="58">
        <v>18584</v>
      </c>
    </row>
    <row r="71" spans="1:3" ht="15" customHeight="1">
      <c r="A71" s="22"/>
      <c r="B71" s="40" t="s">
        <v>64</v>
      </c>
      <c r="C71" s="62">
        <v>7500</v>
      </c>
    </row>
    <row r="72" spans="1:3" ht="33" customHeight="1">
      <c r="A72" s="22">
        <v>34</v>
      </c>
      <c r="B72" s="21" t="s">
        <v>50</v>
      </c>
      <c r="C72" s="58">
        <v>16100</v>
      </c>
    </row>
    <row r="73" spans="1:3" ht="33" customHeight="1">
      <c r="A73" s="22">
        <v>35</v>
      </c>
      <c r="B73" s="21" t="s">
        <v>53</v>
      </c>
      <c r="C73" s="58">
        <v>6143</v>
      </c>
    </row>
    <row r="74" spans="1:3" ht="12" customHeight="1">
      <c r="A74" s="22"/>
      <c r="B74" s="21"/>
      <c r="C74" s="58"/>
    </row>
    <row r="75" spans="1:3" ht="16.5" customHeight="1">
      <c r="A75" s="22"/>
      <c r="B75" s="26" t="s">
        <v>17</v>
      </c>
      <c r="C75" s="60">
        <f>C76+C77+C78</f>
        <v>14025</v>
      </c>
    </row>
    <row r="76" spans="1:3" ht="18" customHeight="1">
      <c r="A76" s="22">
        <v>36</v>
      </c>
      <c r="B76" s="21" t="s">
        <v>23</v>
      </c>
      <c r="C76" s="58">
        <v>2000</v>
      </c>
    </row>
    <row r="77" spans="1:3" ht="18" customHeight="1">
      <c r="A77" s="22">
        <v>37</v>
      </c>
      <c r="B77" s="21" t="s">
        <v>47</v>
      </c>
      <c r="C77" s="58">
        <v>200</v>
      </c>
    </row>
    <row r="78" spans="1:3" ht="18" customHeight="1">
      <c r="A78" s="22">
        <v>38</v>
      </c>
      <c r="B78" s="21" t="s">
        <v>20</v>
      </c>
      <c r="C78" s="58">
        <v>11825</v>
      </c>
    </row>
    <row r="79" spans="1:3" ht="14.25" customHeight="1">
      <c r="A79" s="22"/>
      <c r="B79" s="40" t="s">
        <v>64</v>
      </c>
      <c r="C79" s="62">
        <v>11825</v>
      </c>
    </row>
    <row r="80" spans="1:3" ht="12" customHeight="1">
      <c r="A80" s="22"/>
      <c r="B80" s="21"/>
      <c r="C80" s="58"/>
    </row>
    <row r="81" spans="1:3" ht="15.75" customHeight="1">
      <c r="A81" s="22"/>
      <c r="B81" s="26" t="s">
        <v>31</v>
      </c>
      <c r="C81" s="60">
        <f>C82</f>
        <v>5890</v>
      </c>
    </row>
    <row r="82" spans="1:3" ht="33" customHeight="1">
      <c r="A82" s="22">
        <v>39</v>
      </c>
      <c r="B82" s="21" t="s">
        <v>51</v>
      </c>
      <c r="C82" s="58">
        <v>5890</v>
      </c>
    </row>
    <row r="83" spans="1:3" ht="12" customHeight="1">
      <c r="A83" s="22"/>
      <c r="B83" s="26"/>
      <c r="C83" s="58"/>
    </row>
    <row r="84" spans="1:3" ht="15.75">
      <c r="A84" s="22"/>
      <c r="B84" s="19" t="s">
        <v>73</v>
      </c>
      <c r="C84" s="60">
        <f>C86+C93+C96+C113+C109</f>
        <v>66618</v>
      </c>
    </row>
    <row r="85" spans="1:3" ht="12" customHeight="1" hidden="1">
      <c r="A85" s="22"/>
      <c r="B85" s="19"/>
      <c r="C85" s="58"/>
    </row>
    <row r="86" spans="1:3" ht="17.25" customHeight="1">
      <c r="A86" s="22"/>
      <c r="B86" s="20" t="s">
        <v>1</v>
      </c>
      <c r="C86" s="60">
        <f>C87+C89</f>
        <v>26318</v>
      </c>
    </row>
    <row r="87" spans="1:3" ht="49.5" customHeight="1">
      <c r="A87" s="22"/>
      <c r="B87" s="27" t="s">
        <v>67</v>
      </c>
      <c r="C87" s="58">
        <f>C88</f>
        <v>15000</v>
      </c>
    </row>
    <row r="88" spans="1:3" ht="18" customHeight="1">
      <c r="A88" s="22">
        <v>1</v>
      </c>
      <c r="B88" s="42" t="s">
        <v>92</v>
      </c>
      <c r="C88" s="58">
        <v>15000</v>
      </c>
    </row>
    <row r="89" spans="1:3" ht="65.25" customHeight="1">
      <c r="A89" s="22"/>
      <c r="B89" s="27" t="s">
        <v>74</v>
      </c>
      <c r="C89" s="58">
        <v>11318</v>
      </c>
    </row>
    <row r="90" spans="1:3" ht="33" customHeight="1">
      <c r="A90" s="22">
        <v>2</v>
      </c>
      <c r="B90" s="42" t="s">
        <v>75</v>
      </c>
      <c r="C90" s="58">
        <v>11318</v>
      </c>
    </row>
    <row r="91" spans="1:3" ht="15" customHeight="1">
      <c r="A91" s="22"/>
      <c r="B91" s="40" t="s">
        <v>64</v>
      </c>
      <c r="C91" s="62">
        <v>11318</v>
      </c>
    </row>
    <row r="92" spans="1:3" ht="12" customHeight="1">
      <c r="A92" s="22"/>
      <c r="B92" s="19"/>
      <c r="C92" s="58"/>
    </row>
    <row r="93" spans="1:3" ht="18" customHeight="1">
      <c r="A93" s="22"/>
      <c r="B93" s="20" t="s">
        <v>2</v>
      </c>
      <c r="C93" s="60">
        <f>C94</f>
        <v>5000</v>
      </c>
    </row>
    <row r="94" spans="1:4" ht="32.25" customHeight="1">
      <c r="A94" s="22">
        <v>3</v>
      </c>
      <c r="B94" s="28" t="s">
        <v>68</v>
      </c>
      <c r="C94" s="63">
        <v>5000</v>
      </c>
      <c r="D94" s="2"/>
    </row>
    <row r="95" spans="1:4" ht="12" customHeight="1">
      <c r="A95" s="22"/>
      <c r="B95" s="29"/>
      <c r="C95" s="63"/>
      <c r="D95" s="2"/>
    </row>
    <row r="96" spans="1:4" ht="17.25" customHeight="1">
      <c r="A96" s="22"/>
      <c r="B96" s="24" t="s">
        <v>13</v>
      </c>
      <c r="C96" s="59">
        <f>C97+C103</f>
        <v>10500</v>
      </c>
      <c r="D96" s="2"/>
    </row>
    <row r="97" spans="1:4" ht="16.5" customHeight="1">
      <c r="A97" s="22"/>
      <c r="B97" s="28" t="s">
        <v>69</v>
      </c>
      <c r="C97" s="63">
        <f>C98+C99+C100+C101+C102</f>
        <v>9100</v>
      </c>
      <c r="D97" s="2"/>
    </row>
    <row r="98" spans="1:4" ht="17.25" customHeight="1">
      <c r="A98" s="22">
        <v>4</v>
      </c>
      <c r="B98" s="21" t="s">
        <v>9</v>
      </c>
      <c r="C98" s="63">
        <v>6000</v>
      </c>
      <c r="D98" s="2"/>
    </row>
    <row r="99" spans="1:4" ht="16.5" customHeight="1">
      <c r="A99" s="22">
        <v>5</v>
      </c>
      <c r="B99" s="21" t="s">
        <v>32</v>
      </c>
      <c r="C99" s="63">
        <v>2000</v>
      </c>
      <c r="D99" s="2"/>
    </row>
    <row r="100" spans="1:4" ht="32.25" customHeight="1">
      <c r="A100" s="22">
        <v>6</v>
      </c>
      <c r="B100" s="21" t="s">
        <v>42</v>
      </c>
      <c r="C100" s="63">
        <v>200</v>
      </c>
      <c r="D100" s="2"/>
    </row>
    <row r="101" spans="1:4" ht="32.25" customHeight="1">
      <c r="A101" s="22">
        <v>7</v>
      </c>
      <c r="B101" s="21" t="s">
        <v>62</v>
      </c>
      <c r="C101" s="63">
        <v>500</v>
      </c>
      <c r="D101" s="2"/>
    </row>
    <row r="102" spans="1:4" ht="32.25" customHeight="1">
      <c r="A102" s="22">
        <v>8</v>
      </c>
      <c r="B102" s="21" t="s">
        <v>63</v>
      </c>
      <c r="C102" s="63">
        <v>400</v>
      </c>
      <c r="D102" s="2"/>
    </row>
    <row r="103" spans="1:4" ht="48.75" customHeight="1">
      <c r="A103" s="22"/>
      <c r="B103" s="30" t="s">
        <v>71</v>
      </c>
      <c r="C103" s="63">
        <v>1400</v>
      </c>
      <c r="D103" s="2"/>
    </row>
    <row r="104" spans="1:4" ht="16.5" customHeight="1">
      <c r="A104" s="22">
        <v>9</v>
      </c>
      <c r="B104" s="21" t="s">
        <v>76</v>
      </c>
      <c r="C104" s="63">
        <v>500</v>
      </c>
      <c r="D104" s="2"/>
    </row>
    <row r="105" spans="1:4" ht="15" customHeight="1">
      <c r="A105" s="22"/>
      <c r="B105" s="40" t="s">
        <v>64</v>
      </c>
      <c r="C105" s="64">
        <v>500</v>
      </c>
      <c r="D105" s="2"/>
    </row>
    <row r="106" spans="1:4" ht="32.25" customHeight="1">
      <c r="A106" s="22">
        <v>10</v>
      </c>
      <c r="B106" s="21" t="s">
        <v>77</v>
      </c>
      <c r="C106" s="63">
        <v>900</v>
      </c>
      <c r="D106" s="2"/>
    </row>
    <row r="107" spans="1:4" ht="15" customHeight="1">
      <c r="A107" s="22"/>
      <c r="B107" s="40" t="s">
        <v>64</v>
      </c>
      <c r="C107" s="64">
        <v>900</v>
      </c>
      <c r="D107" s="2"/>
    </row>
    <row r="108" spans="1:4" ht="12" customHeight="1">
      <c r="A108" s="22"/>
      <c r="B108" s="40"/>
      <c r="C108" s="64"/>
      <c r="D108" s="2"/>
    </row>
    <row r="109" spans="1:4" ht="17.25" customHeight="1">
      <c r="A109" s="22"/>
      <c r="B109" s="20" t="s">
        <v>5</v>
      </c>
      <c r="C109" s="59">
        <f>C110</f>
        <v>800</v>
      </c>
      <c r="D109" s="2"/>
    </row>
    <row r="110" spans="1:4" ht="18" customHeight="1">
      <c r="A110" s="22"/>
      <c r="B110" s="43" t="s">
        <v>85</v>
      </c>
      <c r="C110" s="63">
        <f>C111</f>
        <v>800</v>
      </c>
      <c r="D110" s="2"/>
    </row>
    <row r="111" spans="1:4" ht="16.5" customHeight="1">
      <c r="A111" s="22">
        <v>11</v>
      </c>
      <c r="B111" s="21" t="s">
        <v>112</v>
      </c>
      <c r="C111" s="63">
        <v>800</v>
      </c>
      <c r="D111" s="2"/>
    </row>
    <row r="112" spans="1:3" ht="12" customHeight="1">
      <c r="A112" s="22"/>
      <c r="B112" s="21"/>
      <c r="C112" s="58"/>
    </row>
    <row r="113" spans="1:3" ht="16.5" customHeight="1">
      <c r="A113" s="22"/>
      <c r="B113" s="20" t="s">
        <v>3</v>
      </c>
      <c r="C113" s="60">
        <f>C114</f>
        <v>24000</v>
      </c>
    </row>
    <row r="114" spans="1:3" ht="32.25" customHeight="1">
      <c r="A114" s="22"/>
      <c r="B114" s="27" t="s">
        <v>70</v>
      </c>
      <c r="C114" s="58">
        <f>C115+C116</f>
        <v>24000</v>
      </c>
    </row>
    <row r="115" spans="1:3" ht="33" customHeight="1">
      <c r="A115" s="22">
        <v>12</v>
      </c>
      <c r="B115" s="21" t="s">
        <v>52</v>
      </c>
      <c r="C115" s="58">
        <v>4000</v>
      </c>
    </row>
    <row r="116" spans="1:3" ht="33.75" customHeight="1">
      <c r="A116" s="22">
        <v>13</v>
      </c>
      <c r="B116" s="21" t="s">
        <v>53</v>
      </c>
      <c r="C116" s="58">
        <v>20000</v>
      </c>
    </row>
    <row r="117" spans="1:3" ht="12" customHeight="1">
      <c r="A117" s="22"/>
      <c r="B117" s="21"/>
      <c r="C117" s="58"/>
    </row>
    <row r="118" spans="1:3" ht="39" customHeight="1">
      <c r="A118" s="22"/>
      <c r="B118" s="31" t="s">
        <v>107</v>
      </c>
      <c r="C118" s="60">
        <f>C120+C121+C122+C123</f>
        <v>197000</v>
      </c>
    </row>
    <row r="119" spans="1:3" ht="16.5" customHeight="1">
      <c r="A119" s="22"/>
      <c r="B119" s="20" t="s">
        <v>2</v>
      </c>
      <c r="C119" s="60">
        <f>C120+C121+C122+C123</f>
        <v>197000</v>
      </c>
    </row>
    <row r="120" spans="1:3" ht="17.25" customHeight="1">
      <c r="A120" s="22">
        <v>1</v>
      </c>
      <c r="B120" s="21" t="s">
        <v>33</v>
      </c>
      <c r="C120" s="58">
        <v>121000</v>
      </c>
    </row>
    <row r="121" spans="1:3" ht="17.25" customHeight="1">
      <c r="A121" s="22">
        <v>2</v>
      </c>
      <c r="B121" s="21" t="s">
        <v>34</v>
      </c>
      <c r="C121" s="58">
        <v>55000</v>
      </c>
    </row>
    <row r="122" spans="1:3" ht="33.75" customHeight="1">
      <c r="A122" s="22">
        <v>3</v>
      </c>
      <c r="B122" s="21" t="s">
        <v>46</v>
      </c>
      <c r="C122" s="58">
        <v>1000</v>
      </c>
    </row>
    <row r="123" spans="1:3" ht="16.5" customHeight="1">
      <c r="A123" s="22">
        <v>4</v>
      </c>
      <c r="B123" s="21" t="s">
        <v>43</v>
      </c>
      <c r="C123" s="58">
        <v>20000</v>
      </c>
    </row>
    <row r="124" spans="1:3" ht="12" customHeight="1">
      <c r="A124" s="22"/>
      <c r="B124" s="21"/>
      <c r="C124" s="58"/>
    </row>
    <row r="125" spans="1:3" ht="15" customHeight="1">
      <c r="A125" s="22"/>
      <c r="B125" s="31" t="s">
        <v>108</v>
      </c>
      <c r="C125" s="60">
        <f>C126+C130+C151+C156+C160+C164</f>
        <v>79086</v>
      </c>
    </row>
    <row r="126" spans="1:3" ht="17.25" customHeight="1">
      <c r="A126" s="22"/>
      <c r="B126" s="20" t="s">
        <v>1</v>
      </c>
      <c r="C126" s="60">
        <f>C127</f>
        <v>40600</v>
      </c>
    </row>
    <row r="127" spans="1:3" ht="63.75" customHeight="1">
      <c r="A127" s="22"/>
      <c r="B127" s="27" t="s">
        <v>74</v>
      </c>
      <c r="C127" s="58">
        <f>C128</f>
        <v>40600</v>
      </c>
    </row>
    <row r="128" spans="1:3" ht="32.25" customHeight="1">
      <c r="A128" s="22">
        <v>1</v>
      </c>
      <c r="B128" s="42" t="s">
        <v>75</v>
      </c>
      <c r="C128" s="58">
        <v>40600</v>
      </c>
    </row>
    <row r="129" spans="1:3" ht="12" customHeight="1">
      <c r="A129" s="22"/>
      <c r="B129" s="21"/>
      <c r="C129" s="58"/>
    </row>
    <row r="130" spans="1:3" ht="16.5" customHeight="1">
      <c r="A130" s="22"/>
      <c r="B130" s="20" t="s">
        <v>2</v>
      </c>
      <c r="C130" s="60">
        <f>C131+C133+C132</f>
        <v>24900</v>
      </c>
    </row>
    <row r="131" spans="1:3" ht="16.5" customHeight="1">
      <c r="A131" s="22">
        <v>2</v>
      </c>
      <c r="B131" s="42" t="s">
        <v>87</v>
      </c>
      <c r="C131" s="58">
        <v>4000</v>
      </c>
    </row>
    <row r="132" spans="1:3" ht="33" customHeight="1">
      <c r="A132" s="22">
        <v>3</v>
      </c>
      <c r="B132" s="42" t="s">
        <v>111</v>
      </c>
      <c r="C132" s="58">
        <v>3500</v>
      </c>
    </row>
    <row r="133" spans="1:3" ht="32.25" customHeight="1">
      <c r="A133" s="22"/>
      <c r="B133" s="30" t="s">
        <v>78</v>
      </c>
      <c r="C133" s="58">
        <f>C134+C136+C137+C147+C148+C149+C135</f>
        <v>17400</v>
      </c>
    </row>
    <row r="134" spans="1:3" ht="18" customHeight="1">
      <c r="A134" s="22">
        <v>4</v>
      </c>
      <c r="B134" s="21" t="s">
        <v>88</v>
      </c>
      <c r="C134" s="58">
        <v>1000</v>
      </c>
    </row>
    <row r="135" spans="1:3" ht="18" customHeight="1">
      <c r="A135" s="22">
        <v>5</v>
      </c>
      <c r="B135" s="21" t="s">
        <v>89</v>
      </c>
      <c r="C135" s="58">
        <v>2000</v>
      </c>
    </row>
    <row r="136" spans="1:3" ht="18" customHeight="1">
      <c r="A136" s="22">
        <v>6</v>
      </c>
      <c r="B136" s="21" t="s">
        <v>90</v>
      </c>
      <c r="C136" s="58">
        <v>3000</v>
      </c>
    </row>
    <row r="137" spans="1:3" ht="16.5" customHeight="1">
      <c r="A137" s="22">
        <v>7</v>
      </c>
      <c r="B137" s="21" t="s">
        <v>114</v>
      </c>
      <c r="C137" s="58">
        <v>1000</v>
      </c>
    </row>
    <row r="138" spans="1:3" ht="15.75" hidden="1">
      <c r="A138" s="22"/>
      <c r="B138" s="21"/>
      <c r="C138" s="58"/>
    </row>
    <row r="139" spans="1:11" s="8" customFormat="1" ht="16.5" customHeight="1" hidden="1">
      <c r="A139" s="35"/>
      <c r="B139" s="26" t="s">
        <v>11</v>
      </c>
      <c r="C139" s="60">
        <f>C140</f>
        <v>0</v>
      </c>
      <c r="D139" s="7"/>
      <c r="E139" s="7"/>
      <c r="F139" s="7"/>
      <c r="G139" s="7"/>
      <c r="H139" s="7"/>
      <c r="I139" s="7"/>
      <c r="J139" s="7"/>
      <c r="K139" s="7"/>
    </row>
    <row r="140" spans="1:3" ht="16.5" customHeight="1" hidden="1">
      <c r="A140" s="22">
        <v>5</v>
      </c>
      <c r="B140" s="21" t="s">
        <v>18</v>
      </c>
      <c r="C140" s="58"/>
    </row>
    <row r="141" spans="1:3" ht="15.75" hidden="1">
      <c r="A141" s="22"/>
      <c r="B141" s="21"/>
      <c r="C141" s="58"/>
    </row>
    <row r="142" spans="1:11" s="8" customFormat="1" ht="15.75" hidden="1">
      <c r="A142" s="35"/>
      <c r="B142" s="26" t="s">
        <v>3</v>
      </c>
      <c r="C142" s="60">
        <f>C143</f>
        <v>0</v>
      </c>
      <c r="D142" s="7"/>
      <c r="E142" s="7"/>
      <c r="F142" s="7"/>
      <c r="G142" s="7"/>
      <c r="H142" s="7"/>
      <c r="I142" s="7"/>
      <c r="J142" s="7"/>
      <c r="K142" s="7"/>
    </row>
    <row r="143" spans="1:3" ht="18" customHeight="1" hidden="1">
      <c r="A143" s="22">
        <v>6</v>
      </c>
      <c r="B143" s="21" t="s">
        <v>19</v>
      </c>
      <c r="C143" s="58"/>
    </row>
    <row r="144" spans="1:3" ht="15.75" hidden="1">
      <c r="A144" s="22"/>
      <c r="B144" s="21"/>
      <c r="C144" s="58"/>
    </row>
    <row r="145" spans="1:3" ht="15.75" hidden="1">
      <c r="A145" s="22"/>
      <c r="B145" s="26" t="s">
        <v>17</v>
      </c>
      <c r="C145" s="60">
        <f>C146</f>
        <v>0</v>
      </c>
    </row>
    <row r="146" spans="1:3" ht="15.75" hidden="1">
      <c r="A146" s="22">
        <v>7</v>
      </c>
      <c r="B146" s="21" t="s">
        <v>20</v>
      </c>
      <c r="C146" s="58"/>
    </row>
    <row r="147" spans="1:3" ht="31.5" customHeight="1">
      <c r="A147" s="22">
        <v>8</v>
      </c>
      <c r="B147" s="21" t="s">
        <v>59</v>
      </c>
      <c r="C147" s="58">
        <v>8500</v>
      </c>
    </row>
    <row r="148" spans="1:3" ht="31.5" customHeight="1">
      <c r="A148" s="38">
        <v>9</v>
      </c>
      <c r="B148" s="39" t="s">
        <v>115</v>
      </c>
      <c r="C148" s="65">
        <v>500</v>
      </c>
    </row>
    <row r="149" spans="1:3" ht="17.25" customHeight="1">
      <c r="A149" s="38">
        <v>10</v>
      </c>
      <c r="B149" s="39" t="s">
        <v>79</v>
      </c>
      <c r="C149" s="65">
        <v>1400</v>
      </c>
    </row>
    <row r="150" spans="1:3" ht="12" customHeight="1">
      <c r="A150" s="38"/>
      <c r="B150" s="39"/>
      <c r="C150" s="65"/>
    </row>
    <row r="151" spans="1:3" ht="17.25" customHeight="1">
      <c r="A151" s="38"/>
      <c r="B151" s="24" t="s">
        <v>13</v>
      </c>
      <c r="C151" s="66">
        <f>C152</f>
        <v>1786</v>
      </c>
    </row>
    <row r="152" spans="1:3" ht="47.25" customHeight="1">
      <c r="A152" s="22"/>
      <c r="B152" s="30" t="s">
        <v>71</v>
      </c>
      <c r="C152" s="65">
        <f>C153+C154</f>
        <v>1786</v>
      </c>
    </row>
    <row r="153" spans="1:3" ht="32.25" customHeight="1">
      <c r="A153" s="38">
        <v>11</v>
      </c>
      <c r="B153" s="39" t="s">
        <v>91</v>
      </c>
      <c r="C153" s="65">
        <v>886</v>
      </c>
    </row>
    <row r="154" spans="1:3" ht="32.25" customHeight="1">
      <c r="A154" s="38">
        <v>12</v>
      </c>
      <c r="B154" s="39" t="s">
        <v>63</v>
      </c>
      <c r="C154" s="65">
        <v>900</v>
      </c>
    </row>
    <row r="155" spans="1:3" ht="12" customHeight="1">
      <c r="A155" s="38"/>
      <c r="B155" s="39"/>
      <c r="C155" s="65"/>
    </row>
    <row r="156" spans="1:3" ht="15.75" customHeight="1">
      <c r="A156" s="38"/>
      <c r="B156" s="20" t="s">
        <v>5</v>
      </c>
      <c r="C156" s="66">
        <f>C157</f>
        <v>300</v>
      </c>
    </row>
    <row r="157" spans="1:3" ht="46.5" customHeight="1">
      <c r="A157" s="22"/>
      <c r="B157" s="27" t="s">
        <v>80</v>
      </c>
      <c r="C157" s="65">
        <f>C158</f>
        <v>300</v>
      </c>
    </row>
    <row r="158" spans="1:3" ht="32.25" customHeight="1">
      <c r="A158" s="38">
        <v>13</v>
      </c>
      <c r="B158" s="39" t="s">
        <v>81</v>
      </c>
      <c r="C158" s="65">
        <v>300</v>
      </c>
    </row>
    <row r="159" spans="1:3" ht="12" customHeight="1">
      <c r="A159" s="38"/>
      <c r="B159" s="39"/>
      <c r="C159" s="65"/>
    </row>
    <row r="160" spans="1:3" ht="18" customHeight="1">
      <c r="A160" s="38"/>
      <c r="B160" s="20" t="s">
        <v>16</v>
      </c>
      <c r="C160" s="66">
        <f>C161+C162</f>
        <v>9500</v>
      </c>
    </row>
    <row r="161" spans="1:3" ht="16.5" customHeight="1">
      <c r="A161" s="38">
        <v>14</v>
      </c>
      <c r="B161" s="39" t="s">
        <v>82</v>
      </c>
      <c r="C161" s="65">
        <v>4500</v>
      </c>
    </row>
    <row r="162" spans="1:3" ht="32.25" customHeight="1">
      <c r="A162" s="38">
        <v>15</v>
      </c>
      <c r="B162" s="39" t="s">
        <v>83</v>
      </c>
      <c r="C162" s="65">
        <v>5000</v>
      </c>
    </row>
    <row r="163" spans="1:3" ht="12" customHeight="1">
      <c r="A163" s="38"/>
      <c r="B163" s="39"/>
      <c r="C163" s="65"/>
    </row>
    <row r="164" spans="1:3" ht="16.5" customHeight="1">
      <c r="A164" s="38"/>
      <c r="B164" s="26" t="s">
        <v>17</v>
      </c>
      <c r="C164" s="66">
        <f>C165</f>
        <v>2000</v>
      </c>
    </row>
    <row r="165" spans="1:3" ht="32.25" customHeight="1">
      <c r="A165" s="38">
        <v>16</v>
      </c>
      <c r="B165" s="39" t="s">
        <v>113</v>
      </c>
      <c r="C165" s="65">
        <v>2000</v>
      </c>
    </row>
    <row r="166" spans="1:3" ht="12.75" customHeight="1">
      <c r="A166" s="38"/>
      <c r="B166" s="39"/>
      <c r="C166" s="65"/>
    </row>
    <row r="167" spans="1:3" ht="15" customHeight="1">
      <c r="A167" s="22"/>
      <c r="B167" s="31" t="s">
        <v>109</v>
      </c>
      <c r="C167" s="60">
        <f>C169+C170</f>
        <v>124654</v>
      </c>
    </row>
    <row r="168" spans="1:3" ht="15.75" customHeight="1">
      <c r="A168" s="22"/>
      <c r="B168" s="24" t="s">
        <v>94</v>
      </c>
      <c r="C168" s="60">
        <f>C169+C170</f>
        <v>124654</v>
      </c>
    </row>
    <row r="169" spans="1:3" ht="17.25" customHeight="1">
      <c r="A169" s="22">
        <v>1</v>
      </c>
      <c r="B169" s="42" t="s">
        <v>96</v>
      </c>
      <c r="C169" s="58">
        <v>109654</v>
      </c>
    </row>
    <row r="170" spans="1:3" ht="17.25" customHeight="1">
      <c r="A170" s="22">
        <v>2</v>
      </c>
      <c r="B170" s="42" t="s">
        <v>34</v>
      </c>
      <c r="C170" s="58">
        <v>15000</v>
      </c>
    </row>
    <row r="171" spans="1:3" ht="12" customHeight="1">
      <c r="A171" s="22"/>
      <c r="B171" s="42"/>
      <c r="C171" s="58"/>
    </row>
    <row r="172" spans="1:3" ht="15" customHeight="1">
      <c r="A172" s="22"/>
      <c r="B172" s="31" t="s">
        <v>110</v>
      </c>
      <c r="C172" s="60">
        <f>C173</f>
        <v>40000</v>
      </c>
    </row>
    <row r="173" spans="1:3" ht="17.25" customHeight="1">
      <c r="A173" s="22"/>
      <c r="B173" s="20" t="s">
        <v>1</v>
      </c>
      <c r="C173" s="60">
        <f>C174+C175+C176+C177+C178</f>
        <v>40000</v>
      </c>
    </row>
    <row r="174" spans="1:3" ht="33" customHeight="1">
      <c r="A174" s="22">
        <v>1</v>
      </c>
      <c r="B174" s="42" t="s">
        <v>99</v>
      </c>
      <c r="C174" s="58">
        <v>10613</v>
      </c>
    </row>
    <row r="175" spans="1:3" ht="48" customHeight="1">
      <c r="A175" s="38">
        <v>2</v>
      </c>
      <c r="B175" s="46" t="s">
        <v>101</v>
      </c>
      <c r="C175" s="65">
        <v>8800</v>
      </c>
    </row>
    <row r="176" spans="1:3" ht="32.25" customHeight="1">
      <c r="A176" s="38">
        <v>3</v>
      </c>
      <c r="B176" s="46" t="s">
        <v>100</v>
      </c>
      <c r="C176" s="65">
        <v>9500</v>
      </c>
    </row>
    <row r="177" spans="1:3" ht="31.5" customHeight="1">
      <c r="A177" s="22">
        <v>4</v>
      </c>
      <c r="B177" s="42" t="s">
        <v>102</v>
      </c>
      <c r="C177" s="58">
        <v>11087</v>
      </c>
    </row>
    <row r="178" spans="1:3" ht="33" customHeight="1" hidden="1">
      <c r="A178" s="22">
        <v>5</v>
      </c>
      <c r="B178" s="42" t="s">
        <v>103</v>
      </c>
      <c r="C178" s="58">
        <v>0</v>
      </c>
    </row>
    <row r="179" spans="1:3" ht="12" customHeight="1">
      <c r="A179" s="36"/>
      <c r="B179" s="32"/>
      <c r="C179" s="67"/>
    </row>
    <row r="180" spans="1:11" s="8" customFormat="1" ht="15.75">
      <c r="A180" s="37"/>
      <c r="B180" s="33" t="s">
        <v>6</v>
      </c>
      <c r="C180" s="68">
        <f>C13+C84+C125+C167+C172+C118</f>
        <v>707196</v>
      </c>
      <c r="D180" s="1" t="s">
        <v>55</v>
      </c>
      <c r="E180" s="7"/>
      <c r="F180" s="7"/>
      <c r="G180" s="7"/>
      <c r="H180" s="7"/>
      <c r="I180" s="7"/>
      <c r="J180" s="7"/>
      <c r="K180" s="7"/>
    </row>
    <row r="182" ht="25.5" customHeight="1">
      <c r="B182" s="15"/>
    </row>
    <row r="183" spans="1:4" ht="39.75" customHeight="1">
      <c r="A183" s="70" t="s">
        <v>125</v>
      </c>
      <c r="B183" s="70"/>
      <c r="C183" s="70"/>
      <c r="D183" s="16"/>
    </row>
    <row r="184" spans="1:3" ht="18.75">
      <c r="A184" s="73" t="s">
        <v>117</v>
      </c>
      <c r="B184" s="73"/>
      <c r="C184" s="73"/>
    </row>
    <row r="185" spans="1:4" ht="57" customHeight="1">
      <c r="A185" s="70" t="s">
        <v>116</v>
      </c>
      <c r="B185" s="70"/>
      <c r="C185" s="70"/>
      <c r="D185" s="16"/>
    </row>
    <row r="186" spans="1:4" ht="19.5" customHeight="1">
      <c r="A186" s="70" t="s">
        <v>118</v>
      </c>
      <c r="B186" s="70"/>
      <c r="C186" s="70"/>
      <c r="D186" s="16"/>
    </row>
    <row r="187" spans="1:3" ht="38.25" customHeight="1">
      <c r="A187" s="70" t="s">
        <v>119</v>
      </c>
      <c r="B187" s="70"/>
      <c r="C187" s="70"/>
    </row>
    <row r="188" spans="1:3" ht="38.25" customHeight="1">
      <c r="A188" s="70" t="s">
        <v>120</v>
      </c>
      <c r="B188" s="70"/>
      <c r="C188" s="70"/>
    </row>
    <row r="189" spans="1:3" ht="19.5" customHeight="1">
      <c r="A189" s="70" t="s">
        <v>121</v>
      </c>
      <c r="B189" s="70"/>
      <c r="C189" s="70"/>
    </row>
    <row r="190" spans="1:3" ht="19.5" customHeight="1">
      <c r="A190" s="70" t="s">
        <v>122</v>
      </c>
      <c r="B190" s="70"/>
      <c r="C190" s="70"/>
    </row>
    <row r="191" spans="1:3" ht="19.5" customHeight="1">
      <c r="A191" s="70" t="s">
        <v>123</v>
      </c>
      <c r="B191" s="70"/>
      <c r="C191" s="70"/>
    </row>
    <row r="192" spans="1:3" ht="37.5" customHeight="1">
      <c r="A192" s="50"/>
      <c r="B192" s="50"/>
      <c r="C192" s="69"/>
    </row>
    <row r="193" spans="1:3" ht="37.5" customHeight="1">
      <c r="A193" s="50"/>
      <c r="B193" s="50"/>
      <c r="C193" s="69"/>
    </row>
    <row r="194" spans="1:4" ht="18.75">
      <c r="A194" s="44"/>
      <c r="B194" s="71" t="s">
        <v>126</v>
      </c>
      <c r="C194" s="71"/>
      <c r="D194" s="71"/>
    </row>
  </sheetData>
  <mergeCells count="12">
    <mergeCell ref="A187:C187"/>
    <mergeCell ref="A188:C188"/>
    <mergeCell ref="A189:C189"/>
    <mergeCell ref="A190:C190"/>
    <mergeCell ref="B194:D194"/>
    <mergeCell ref="A1:D1"/>
    <mergeCell ref="A9:C9"/>
    <mergeCell ref="A183:C183"/>
    <mergeCell ref="A185:C185"/>
    <mergeCell ref="A184:C184"/>
    <mergeCell ref="A186:C186"/>
    <mergeCell ref="A191:C191"/>
  </mergeCells>
  <printOptions/>
  <pageMargins left="0.984251968503937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SkakovskayaOV</dc:creator>
  <cp:keywords/>
  <dc:description/>
  <cp:lastModifiedBy>IvoninskayaZV</cp:lastModifiedBy>
  <cp:lastPrinted>2007-11-22T11:27:59Z</cp:lastPrinted>
  <dcterms:created xsi:type="dcterms:W3CDTF">2004-11-22T12:26:17Z</dcterms:created>
  <dcterms:modified xsi:type="dcterms:W3CDTF">2007-11-23T07:59:41Z</dcterms:modified>
  <cp:category/>
  <cp:version/>
  <cp:contentType/>
  <cp:contentStatus/>
</cp:coreProperties>
</file>